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<sst xmlns="http://schemas.openxmlformats.org/spreadsheetml/2006/main" count="996" uniqueCount="418">
  <si>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</si>
  <si>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</si>
  <si>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</si>
  <si>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</si>
  <si>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</si>
  <si>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</si>
  <si>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</si>
  <si>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</si>
  <si>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</si>
  <si>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</si>
  <si>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</si>
  <si>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</si>
  <si>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</si>
  <si>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</si>
  <si>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</si>
  <si>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</si>
  <si>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</si>
  <si>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</si>
  <si>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</si>
  <si>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</si>
  <si>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</si>
  <si>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</si>
  <si>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</si>
  <si>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</si>
  <si>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</si>
  <si>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</si>
  <si>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</si>
  <si>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</si>
  <si>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</si>
  <si>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</si>
  <si>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</si>
  <si>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</si>
  <si>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</si>
  <si>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</si>
  <si>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</si>
  <si>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</si>
  <si>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</si>
  <si>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</si>
  <si>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</si>
  <si>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</si>
  <si>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</si>
  <si>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</si>
  <si>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</si>
  <si>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</si>
  <si>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</si>
  <si>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</si>
  <si>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</si>
  <si>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</si>
  <si>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</si>
  <si>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</si>
  <si>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</si>
  <si>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</si>
  <si>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</si>
  <si>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</si>
  <si>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</si>
  <si>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</si>
  <si>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</si>
  <si>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</si>
  <si>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</si>
  <si>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</si>
  <si>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</si>
  <si>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</si>
  <si>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</si>
  <si>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</si>
  <si>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</si>
  <si>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</si>
  <si>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</si>
  <si>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</si>
  <si>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</si>
  <si>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207005</t>
  </si>
  <si>
    <t>昆明市妇女促进就业中心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</si>
  <si>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</si>
  <si>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</si>
  <si>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</si>
  <si>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</si>
  <si>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</si>
  <si>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</si>
  <si>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</si>
  <si>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</si>
  <si>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</si>
  <si>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</si>
  <si>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</si>
  <si>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</si>
  <si>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</si>
  <si>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</si>
  <si>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</si>
  <si>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</si>
  <si>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</si>
  <si>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</si>
  <si>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</si>
  <si>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</si>
  <si>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</si>
  <si>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</si>
  <si>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</si>
  <si>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</si>
  <si>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</si>
  <si>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</si>
  <si>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</si>
  <si>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</si>
  <si>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</si>
  <si>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</si>
  <si>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2012950</t>
  </si>
  <si>
    <t>事业运行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</si>
  <si>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</si>
  <si>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</si>
  <si>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</si>
  <si>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</si>
  <si>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</si>
  <si>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</si>
  <si>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</si>
  <si>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</si>
  <si>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</si>
  <si>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</si>
  <si>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</si>
  <si>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</si>
  <si>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</si>
  <si>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</si>
  <si>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</si>
  <si>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</si>
  <si>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</si>
  <si>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</si>
  <si>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</si>
  <si>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</si>
  <si>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</si>
  <si>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</si>
  <si>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</si>
  <si>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</si>
  <si>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</si>
  <si>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</si>
  <si>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</si>
  <si>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</si>
  <si>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</si>
  <si>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</si>
  <si>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</si>
  <si>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</si>
  <si>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</si>
  <si>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</si>
  <si>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</si>
  <si>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</si>
  <si>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</si>
  <si>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</si>
  <si>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</si>
  <si>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</si>
  <si>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</si>
  <si>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</si>
  <si>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</si>
  <si>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</si>
  <si>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</si>
  <si>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</si>
  <si>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</si>
  <si>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</si>
  <si>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</si>
  <si>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</si>
  <si>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</si>
  <si>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</si>
  <si>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</si>
  <si>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</si>
  <si>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</si>
  <si>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</si>
  <si>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</si>
  <si>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</si>
  <si>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</si>
  <si>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</si>
  <si>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</si>
  <si>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</si>
  <si>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</si>
  <si>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</si>
  <si>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</si>
  <si>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</si>
  <si>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</si>
  <si>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</si>
  <si>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</si>
  <si>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</si>
  <si>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</si>
  <si>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</si>
  <si>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</si>
  <si>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</si>
  <si>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</si>
  <si>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注：昆明市妇女促进就业中心无“三公”经费收入，所以一般公共预算“三公”经费支出预算表公开空表。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</si>
  <si>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</si>
  <si>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</si>
  <si>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</si>
  <si>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</si>
  <si>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</si>
  <si>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</si>
  <si>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</si>
  <si>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</si>
  <si>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</si>
  <si>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</si>
  <si>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</si>
  <si>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</si>
  <si>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</si>
  <si>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</si>
  <si>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</si>
  <si>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</si>
  <si>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</si>
  <si>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</si>
  <si>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</si>
  <si>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昆明市妇女联合会</t>
  </si>
  <si>
    <t>530100210000000008274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</si>
  <si>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</si>
  <si>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</si>
  <si>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</si>
  <si>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</si>
  <si>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</si>
  <si>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</si>
  <si>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</si>
  <si>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</si>
  <si>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</si>
  <si>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530100210000000008275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</si>
  <si>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</si>
  <si>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</si>
  <si>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</si>
  <si>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</si>
  <si>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</si>
  <si>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</si>
  <si>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</si>
  <si>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</si>
  <si>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</si>
  <si>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530100210000000008276</t>
  </si>
  <si>
    <t>30113</t>
  </si>
  <si>
    <t>530100210000000008278</t>
  </si>
  <si>
    <t>对个人和家庭的补助</t>
  </si>
  <si>
    <t>30305</t>
  </si>
  <si>
    <t>生活补助</t>
  </si>
  <si>
    <t>530100210000000008284</t>
  </si>
  <si>
    <t>工会经费</t>
  </si>
  <si>
    <t>30228</t>
  </si>
  <si>
    <t>530100210000000008286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</si>
  <si>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</si>
  <si>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</si>
  <si>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</si>
  <si>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</si>
  <si>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</si>
  <si>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</si>
  <si>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</si>
  <si>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</si>
  <si>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</si>
  <si>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</si>
  <si>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</si>
  <si>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</si>
  <si>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</si>
  <si>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</si>
  <si>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</si>
  <si>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</si>
  <si>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</si>
  <si>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</si>
  <si>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</si>
  <si>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</si>
  <si>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</si>
  <si>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530100231100001092336</t>
  </si>
  <si>
    <t>编外聘用人员支出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</si>
  <si>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</si>
  <si>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</si>
  <si>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</si>
  <si>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</si>
  <si>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</si>
  <si>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</si>
  <si>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</si>
  <si>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</si>
  <si>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</si>
  <si>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</si>
  <si>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530100210000000017236</t>
  </si>
  <si>
    <t>促进妇女创业就业专项资金</t>
  </si>
  <si>
    <t>30227</t>
  </si>
  <si>
    <t>委托业务费</t>
  </si>
  <si>
    <t>530100241100003033852</t>
  </si>
  <si>
    <t>办公室租赁经费</t>
  </si>
  <si>
    <t>30214</t>
  </si>
  <si>
    <t>租赁费</t>
  </si>
  <si>
    <t>530100251100003425269</t>
  </si>
  <si>
    <t>昆明市妇女促进就业中心存量资金</t>
  </si>
  <si>
    <t>30202</t>
  </si>
  <si>
    <t>印刷费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</si>
  <si>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</si>
  <si>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</si>
  <si>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</si>
  <si>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</si>
  <si>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</si>
  <si>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</si>
  <si>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</si>
  <si>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</si>
  <si>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</si>
  <si>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</si>
  <si>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1、完成妇女创业担保贷款目标任务； 
2、开展妇女创业就业培训10期，每期50人，全年不少于500人；
3、开展妇女创业就业帮扶相关工作。</t>
  </si>
  <si>
    <t>产出指标</t>
  </si>
  <si>
    <t>数量指标</t>
  </si>
  <si>
    <t>　妇女 创业就业人员培训</t>
  </si>
  <si>
    <t>&gt;=</t>
  </si>
  <si>
    <t>500</t>
  </si>
  <si>
    <t>人(户)</t>
  </si>
  <si>
    <t>定量指标</t>
  </si>
  <si>
    <t>每年10期，每期50人，不少于500人</t>
  </si>
  <si>
    <t>帮扶活动</t>
  </si>
  <si>
    <t>次</t>
  </si>
  <si>
    <t>举办帮扶活动10期</t>
  </si>
  <si>
    <t>创业担保贷款</t>
  </si>
  <si>
    <t>1000</t>
  </si>
  <si>
    <t>万元</t>
  </si>
  <si>
    <t>完成1千万创业担保贷款</t>
  </si>
  <si>
    <t>质量指标</t>
  </si>
  <si>
    <t>培训人员合格率</t>
  </si>
  <si>
    <t>98</t>
  </si>
  <si>
    <t>%</t>
  </si>
  <si>
    <t>完成市妇女下达的目标任务完成98%还贷率</t>
  </si>
  <si>
    <t>时效指标</t>
  </si>
  <si>
    <t>项目完成时间</t>
  </si>
  <si>
    <t>&lt;=</t>
  </si>
  <si>
    <t>2025年12月31日</t>
  </si>
  <si>
    <t>年</t>
  </si>
  <si>
    <t>时间截止2025年12月31日</t>
  </si>
  <si>
    <t>效益指标</t>
  </si>
  <si>
    <t>经济效益</t>
  </si>
  <si>
    <t>人均促就业1名</t>
  </si>
  <si>
    <t>1.00</t>
  </si>
  <si>
    <t>人</t>
  </si>
  <si>
    <t>人均带动1名</t>
  </si>
  <si>
    <t>满意度指标</t>
  </si>
  <si>
    <t>服务对象满意度</t>
  </si>
  <si>
    <t>参训人员满意度</t>
  </si>
  <si>
    <t>问卷调查
参训人员满意度=（对培训整体满意的参训人数/参训总人数）*100%</t>
  </si>
  <si>
    <t>按照文件规定</t>
  </si>
  <si>
    <t>党政机关办公用房标准</t>
  </si>
  <si>
    <t>98%</t>
  </si>
  <si>
    <t>完成市妇女下达的目标任务完成98%合格率</t>
  </si>
  <si>
    <t>=</t>
  </si>
  <si>
    <t>2024年12月31日</t>
  </si>
  <si>
    <t>时间截止2024年12月31日</t>
  </si>
  <si>
    <t>成本指标</t>
  </si>
  <si>
    <t>经济成本指标</t>
  </si>
  <si>
    <t>100000</t>
  </si>
  <si>
    <t>元</t>
  </si>
  <si>
    <t>项目投入资金10万元</t>
  </si>
  <si>
    <t>完成创业担保贷款</t>
  </si>
  <si>
    <t>完成创业担保贷款1千万元</t>
  </si>
  <si>
    <t>就业培训</t>
  </si>
  <si>
    <t>完成就业培训500人，举办帮扶多动10场</t>
  </si>
  <si>
    <t>1、完成妇女创业担保贷款目标任务； 
2、开展妇女创业就业培训10期，每期50人，全年不少于500人；
3、开展妇女创业就业帮扶相关工作。</t>
  </si>
  <si>
    <t>妇女创业就业培训</t>
  </si>
  <si>
    <t>&gt;</t>
  </si>
  <si>
    <t>根据市妇联下达的任务</t>
  </si>
  <si>
    <t>1年</t>
  </si>
  <si>
    <t>项目完成时间2025年12月31日</t>
  </si>
  <si>
    <t>97120</t>
  </si>
  <si>
    <t>项目资金投入97120元</t>
  </si>
  <si>
    <t>社会效益</t>
  </si>
  <si>
    <t>人均促就业</t>
  </si>
  <si>
    <t>1人</t>
  </si>
  <si>
    <t>人均促就业小于等于1人</t>
  </si>
  <si>
    <t>预算06表</t>
  </si>
  <si>
    <t>政府性基金预算支出预算表</t>
  </si>
  <si>
    <t>单位名称：昆明市发展和改革委员会</t>
  </si>
  <si>
    <t>政府性基金预算支出</t>
  </si>
  <si>
    <t>注：昆明市妇女促进就业中心无政府性基金预算支出，无使用政府性基金安排的支出，所以政府性基金预算支出预算表公开空表。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</si>
  <si>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</si>
  <si>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</si>
  <si>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</si>
  <si>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</si>
  <si>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</si>
  <si>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</si>
  <si>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</si>
  <si>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</si>
  <si>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</si>
  <si>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</si>
  <si>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</si>
  <si>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其他服务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</si>
  <si>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</si>
  <si>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</si>
  <si>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</si>
  <si>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</si>
  <si>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</si>
  <si>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</si>
  <si>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</si>
  <si>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</si>
  <si>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注：昆明市妇女促进就业中心无部门政府购买服务预算支出，所以部门政府购买服务预算表公开空表。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</si>
  <si>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</si>
  <si>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</si>
  <si>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</si>
  <si>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</si>
  <si>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</si>
  <si>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</si>
  <si>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</si>
  <si>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</si>
  <si>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</si>
  <si>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</si>
  <si>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</si>
  <si>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</si>
  <si>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</si>
  <si>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</si>
  <si>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</si>
  <si>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</si>
  <si>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</si>
  <si>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</si>
  <si>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</si>
  <si>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</si>
  <si>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</si>
  <si>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</si>
  <si>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</si>
  <si>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注：昆明市妇女促进就业中心无市对下转移支付预算，所以市对下转移支付预算表公开空表。</t>
  </si>
  <si>
    <t>预算09-2表</t>
  </si>
  <si>
    <t>注：昆明市妇女促进就业中心无市对下转移支付预算，所以市对下转移支付绩效目标表公开空表。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</si>
  <si>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</si>
  <si>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</si>
  <si>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</si>
  <si>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</si>
  <si>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</si>
  <si>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</si>
  <si>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</si>
  <si>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</si>
  <si>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注：昆明市妇女促进就业中心无政府采购项目支出，所以新增资产配置表公开空表。</t>
  </si>
  <si>
    <t>预算11表</t>
  </si>
  <si>
    <t>上级补助</t>
  </si>
  <si>
    <t>注：昆明市妇女促进就业中心无上级转移支出补助项目，所以此表公开空表。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</si>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</sst>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</cellStyleXfs>
  <cellXfs count="204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0" applyNumberFormat="1" applyFont="1" applyFill="1" applyBorder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1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/>
    </xf>
    <xf numFmtId="180" fontId="5" fillId="0" borderId="7" xfId="56" applyNumberFormat="1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Alignment="1">
      <alignment horizontal="left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0" sqref="A10"/>
    </sheetView>
  </sheetViews>
  <sheetFormatPr defaultColWidth="8.575" defaultRowHeight="12.75" customHeight="1" outlineLevelCol="3"/>
  <cols>
    <col min="1" max="1" width="38.5" style="1" customWidth="1"/>
    <col min="2" max="2" width="31.25" style="1" customWidth="1"/>
    <col min="3" max="3" width="36" style="1" customWidth="1"/>
    <col min="4" max="4" width="29.12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8"/>
      <c r="B2" s="48"/>
      <c r="C2" s="48"/>
      <c r="D2" s="68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"单位名称："&amp;"昆明市妇女促进就业中心"</f>
        <v>单位名称：昆明市妇女促进就业中心</v>
      </c>
      <c r="B4" s="169"/>
      <c r="D4" s="147" t="s">
        <v>1</v>
      </c>
    </row>
    <row r="5" ht="23.25" customHeight="1" spans="1:4">
      <c r="A5" s="170" t="s">
        <v>2</v>
      </c>
      <c r="B5" s="171"/>
      <c r="C5" s="170" t="s">
        <v>3</v>
      </c>
      <c r="D5" s="171"/>
    </row>
    <row r="6" ht="24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7.25" customHeight="1" spans="1:4">
      <c r="A7" s="172" t="s">
        <v>7</v>
      </c>
      <c r="B7" s="85">
        <v>1397437.76</v>
      </c>
      <c r="C7" s="172" t="s">
        <v>8</v>
      </c>
      <c r="D7" s="85">
        <v>1049399.76</v>
      </c>
    </row>
    <row r="8" ht="17.25" customHeight="1" spans="1:4">
      <c r="A8" s="172" t="s">
        <v>9</v>
      </c>
      <c r="B8" s="85"/>
      <c r="C8" s="172" t="s">
        <v>10</v>
      </c>
      <c r="D8" s="85"/>
    </row>
    <row r="9" ht="17.25" customHeight="1" spans="1:4">
      <c r="A9" s="172" t="s">
        <v>11</v>
      </c>
      <c r="B9" s="85"/>
      <c r="C9" s="203" t="s">
        <v>12</v>
      </c>
      <c r="D9" s="85"/>
    </row>
    <row r="10" ht="17.25" customHeight="1" spans="1:4">
      <c r="A10" s="172" t="s">
        <v>13</v>
      </c>
      <c r="B10" s="85"/>
      <c r="C10" s="203" t="s">
        <v>14</v>
      </c>
      <c r="D10" s="85"/>
    </row>
    <row r="11" ht="17.25" customHeight="1" spans="1:4">
      <c r="A11" s="172" t="s">
        <v>15</v>
      </c>
      <c r="B11" s="85">
        <v>97120</v>
      </c>
      <c r="C11" s="203" t="s">
        <v>16</v>
      </c>
      <c r="D11" s="85"/>
    </row>
    <row r="12" ht="17.25" customHeight="1" spans="1:4">
      <c r="A12" s="172" t="s">
        <v>17</v>
      </c>
      <c r="B12" s="85"/>
      <c r="C12" s="203" t="s">
        <v>18</v>
      </c>
      <c r="D12" s="85"/>
    </row>
    <row r="13" ht="17.25" customHeight="1" spans="1:4">
      <c r="A13" s="172" t="s">
        <v>19</v>
      </c>
      <c r="B13" s="85"/>
      <c r="C13" s="33" t="s">
        <v>20</v>
      </c>
      <c r="D13" s="85"/>
    </row>
    <row r="14" ht="17.25" customHeight="1" spans="1:4">
      <c r="A14" s="172" t="s">
        <v>21</v>
      </c>
      <c r="B14" s="85"/>
      <c r="C14" s="33" t="s">
        <v>22</v>
      </c>
      <c r="D14" s="85">
        <v>246000</v>
      </c>
    </row>
    <row r="15" ht="17.25" customHeight="1" spans="1:4">
      <c r="A15" s="172" t="s">
        <v>23</v>
      </c>
      <c r="B15" s="85"/>
      <c r="C15" s="33" t="s">
        <v>24</v>
      </c>
      <c r="D15" s="85">
        <v>103158</v>
      </c>
    </row>
    <row r="16" ht="17.25" customHeight="1" spans="1:4">
      <c r="A16" s="172" t="s">
        <v>25</v>
      </c>
      <c r="B16" s="85">
        <v>97120</v>
      </c>
      <c r="C16" s="33" t="s">
        <v>26</v>
      </c>
      <c r="D16" s="85"/>
    </row>
    <row r="17" ht="17.25" customHeight="1" spans="1:4">
      <c r="A17" s="152"/>
      <c r="B17" s="85"/>
      <c r="C17" s="33" t="s">
        <v>27</v>
      </c>
      <c r="D17" s="85"/>
    </row>
    <row r="18" ht="17.25" customHeight="1" spans="1:4">
      <c r="A18" s="173"/>
      <c r="B18" s="85"/>
      <c r="C18" s="33" t="s">
        <v>28</v>
      </c>
      <c r="D18" s="85"/>
    </row>
    <row r="19" ht="17.25" customHeight="1" spans="1:4">
      <c r="A19" s="173"/>
      <c r="B19" s="85"/>
      <c r="C19" s="33" t="s">
        <v>29</v>
      </c>
      <c r="D19" s="85"/>
    </row>
    <row r="20" ht="17.25" customHeight="1" spans="1:4">
      <c r="A20" s="173"/>
      <c r="B20" s="85"/>
      <c r="C20" s="33" t="s">
        <v>30</v>
      </c>
      <c r="D20" s="85"/>
    </row>
    <row r="21" ht="17.25" customHeight="1" spans="1:4">
      <c r="A21" s="173"/>
      <c r="B21" s="85"/>
      <c r="C21" s="33" t="s">
        <v>31</v>
      </c>
      <c r="D21" s="85"/>
    </row>
    <row r="22" ht="17.25" customHeight="1" spans="1:4">
      <c r="A22" s="173"/>
      <c r="B22" s="85"/>
      <c r="C22" s="33" t="s">
        <v>32</v>
      </c>
      <c r="D22" s="85"/>
    </row>
    <row r="23" ht="17.25" customHeight="1" spans="1:4">
      <c r="A23" s="173"/>
      <c r="B23" s="85"/>
      <c r="C23" s="33" t="s">
        <v>33</v>
      </c>
      <c r="D23" s="85"/>
    </row>
    <row r="24" ht="17.25" customHeight="1" spans="1:4">
      <c r="A24" s="173"/>
      <c r="B24" s="85"/>
      <c r="C24" s="33" t="s">
        <v>34</v>
      </c>
      <c r="D24" s="85"/>
    </row>
    <row r="25" ht="17.25" customHeight="1" spans="1:4">
      <c r="A25" s="173"/>
      <c r="B25" s="85"/>
      <c r="C25" s="33" t="s">
        <v>35</v>
      </c>
      <c r="D25" s="85">
        <v>96000</v>
      </c>
    </row>
    <row r="26" ht="17.25" customHeight="1" spans="1:4">
      <c r="A26" s="173"/>
      <c r="B26" s="85"/>
      <c r="C26" s="33" t="s">
        <v>36</v>
      </c>
      <c r="D26" s="85"/>
    </row>
    <row r="27" ht="17.25" customHeight="1" spans="1:4">
      <c r="A27" s="173"/>
      <c r="B27" s="85"/>
      <c r="C27" s="152" t="s">
        <v>37</v>
      </c>
      <c r="D27" s="85"/>
    </row>
    <row r="28" ht="17.25" customHeight="1" spans="1:4">
      <c r="A28" s="173"/>
      <c r="B28" s="85"/>
      <c r="C28" s="33" t="s">
        <v>38</v>
      </c>
      <c r="D28" s="85"/>
    </row>
    <row r="29" ht="16.5" customHeight="1" spans="1:4">
      <c r="A29" s="173"/>
      <c r="B29" s="85"/>
      <c r="C29" s="33" t="s">
        <v>39</v>
      </c>
      <c r="D29" s="85"/>
    </row>
    <row r="30" ht="16.5" customHeight="1" spans="1:4">
      <c r="A30" s="173"/>
      <c r="B30" s="85"/>
      <c r="C30" s="152" t="s">
        <v>40</v>
      </c>
      <c r="D30" s="85"/>
    </row>
    <row r="31" ht="17.25" customHeight="1" spans="1:4">
      <c r="A31" s="173"/>
      <c r="B31" s="85"/>
      <c r="C31" s="152" t="s">
        <v>41</v>
      </c>
      <c r="D31" s="85"/>
    </row>
    <row r="32" ht="17.25" customHeight="1" spans="1:4">
      <c r="A32" s="173"/>
      <c r="B32" s="85"/>
      <c r="C32" s="33" t="s">
        <v>42</v>
      </c>
      <c r="D32" s="85"/>
    </row>
    <row r="33" ht="16.5" customHeight="1" spans="1:4">
      <c r="A33" s="173" t="s">
        <v>43</v>
      </c>
      <c r="B33" s="85">
        <v>1494557.76</v>
      </c>
      <c r="C33" s="173" t="s">
        <v>44</v>
      </c>
      <c r="D33" s="85">
        <v>1494557.76</v>
      </c>
    </row>
    <row r="34" ht="16.5" customHeight="1" spans="1:4">
      <c r="A34" s="152" t="s">
        <v>45</v>
      </c>
      <c r="B34" s="85"/>
      <c r="C34" s="152" t="s">
        <v>46</v>
      </c>
      <c r="D34" s="85"/>
    </row>
    <row r="35" ht="16.5" customHeight="1" spans="1:4">
      <c r="A35" s="33" t="s">
        <v>47</v>
      </c>
      <c r="B35" s="85"/>
      <c r="C35" s="33" t="s">
        <v>47</v>
      </c>
      <c r="D35" s="85"/>
    </row>
    <row r="36" ht="16.5" customHeight="1" spans="1:4">
      <c r="A36" s="33" t="s">
        <v>48</v>
      </c>
      <c r="B36" s="85"/>
      <c r="C36" s="33" t="s">
        <v>49</v>
      </c>
      <c r="D36" s="85"/>
    </row>
    <row r="37" ht="16.5" customHeight="1" spans="1:4">
      <c r="A37" s="174" t="s">
        <v>50</v>
      </c>
      <c r="B37" s="85">
        <v>1494557.76</v>
      </c>
      <c r="C37" s="174" t="s">
        <v>51</v>
      </c>
      <c r="D37" s="85">
        <v>1494557.76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15" sqref="E14:E15"/>
    </sheetView>
  </sheetViews>
  <sheetFormatPr defaultColWidth="8.575" defaultRowHeight="12.75" customHeight="1"/>
  <cols>
    <col min="1" max="1" width="13.625" style="1" customWidth="1"/>
    <col min="2" max="2" width="17.125" style="1" customWidth="1"/>
    <col min="3" max="5" width="10.375" style="1" customWidth="1"/>
    <col min="6" max="6" width="12" style="1" customWidth="1"/>
    <col min="7" max="8" width="13.625" style="1" customWidth="1"/>
    <col min="9" max="9" width="8.125" style="1" customWidth="1"/>
    <col min="10" max="10" width="7.125" style="1" customWidth="1"/>
    <col min="11" max="11" width="13.625" style="1" customWidth="1"/>
    <col min="12" max="12" width="10.375" style="1" customWidth="1"/>
    <col min="13" max="13" width="13.625" style="1" customWidth="1"/>
    <col min="14" max="14" width="8.125" style="1" customWidth="1"/>
    <col min="15" max="15" width="3.875" style="1" customWidth="1"/>
    <col min="16" max="16" width="10.375" style="1" customWidth="1"/>
    <col min="17" max="17" width="12" style="1" customWidth="1"/>
    <col min="18" max="18" width="13.625" style="1" customWidth="1"/>
    <col min="19" max="19" width="15.25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8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"单位名称："&amp;"昆明市妇女促进就业中心"</f>
        <v>单位名称：昆明市妇女促进就业中心</v>
      </c>
      <c r="S4" s="48" t="s">
        <v>1</v>
      </c>
    </row>
    <row r="5" ht="21.75" customHeight="1" spans="1:19">
      <c r="A5" s="190" t="s">
        <v>53</v>
      </c>
      <c r="B5" s="191" t="s">
        <v>54</v>
      </c>
      <c r="C5" s="191" t="s">
        <v>55</v>
      </c>
      <c r="D5" s="192" t="s">
        <v>56</v>
      </c>
      <c r="E5" s="192"/>
      <c r="F5" s="192"/>
      <c r="G5" s="192"/>
      <c r="H5" s="192"/>
      <c r="I5" s="138"/>
      <c r="J5" s="192"/>
      <c r="K5" s="192"/>
      <c r="L5" s="192"/>
      <c r="M5" s="192"/>
      <c r="N5" s="198"/>
      <c r="O5" s="192" t="s">
        <v>45</v>
      </c>
      <c r="P5" s="192"/>
      <c r="Q5" s="192"/>
      <c r="R5" s="192"/>
      <c r="S5" s="198"/>
    </row>
    <row r="6" ht="27" customHeight="1" spans="1:19">
      <c r="A6" s="193"/>
      <c r="B6" s="194"/>
      <c r="C6" s="194"/>
      <c r="D6" s="194" t="s">
        <v>57</v>
      </c>
      <c r="E6" s="194" t="s">
        <v>58</v>
      </c>
      <c r="F6" s="194" t="s">
        <v>59</v>
      </c>
      <c r="G6" s="194" t="s">
        <v>60</v>
      </c>
      <c r="H6" s="194" t="s">
        <v>61</v>
      </c>
      <c r="I6" s="199" t="s">
        <v>62</v>
      </c>
      <c r="J6" s="200"/>
      <c r="K6" s="200"/>
      <c r="L6" s="200"/>
      <c r="M6" s="200"/>
      <c r="N6" s="201"/>
      <c r="O6" s="194" t="s">
        <v>57</v>
      </c>
      <c r="P6" s="194" t="s">
        <v>58</v>
      </c>
      <c r="Q6" s="194" t="s">
        <v>59</v>
      </c>
      <c r="R6" s="194" t="s">
        <v>60</v>
      </c>
      <c r="S6" s="194" t="s">
        <v>63</v>
      </c>
    </row>
    <row r="7" ht="30" customHeight="1" spans="1:19">
      <c r="A7" s="195"/>
      <c r="B7" s="111"/>
      <c r="C7" s="120"/>
      <c r="D7" s="120"/>
      <c r="E7" s="120"/>
      <c r="F7" s="120"/>
      <c r="G7" s="120"/>
      <c r="H7" s="120"/>
      <c r="I7" s="75" t="s">
        <v>57</v>
      </c>
      <c r="J7" s="201" t="s">
        <v>64</v>
      </c>
      <c r="K7" s="201" t="s">
        <v>65</v>
      </c>
      <c r="L7" s="201" t="s">
        <v>66</v>
      </c>
      <c r="M7" s="201" t="s">
        <v>67</v>
      </c>
      <c r="N7" s="201" t="s">
        <v>68</v>
      </c>
      <c r="O7" s="202"/>
      <c r="P7" s="202"/>
      <c r="Q7" s="202"/>
      <c r="R7" s="202"/>
      <c r="S7" s="120"/>
    </row>
    <row r="8" ht="15" customHeight="1" spans="1:19">
      <c r="A8" s="196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75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196">
        <v>19</v>
      </c>
    </row>
    <row r="9" ht="18" customHeight="1" spans="1:19">
      <c r="A9" s="22" t="s">
        <v>69</v>
      </c>
      <c r="B9" s="22" t="s">
        <v>70</v>
      </c>
      <c r="C9" s="85">
        <v>1494557.76</v>
      </c>
      <c r="D9" s="85">
        <v>1494557.76</v>
      </c>
      <c r="E9" s="85">
        <v>1397437.76</v>
      </c>
      <c r="F9" s="85"/>
      <c r="G9" s="85"/>
      <c r="H9" s="85"/>
      <c r="I9" s="85">
        <v>97120</v>
      </c>
      <c r="J9" s="85"/>
      <c r="K9" s="85"/>
      <c r="L9" s="85"/>
      <c r="M9" s="85"/>
      <c r="N9" s="85">
        <v>97120</v>
      </c>
      <c r="O9" s="85"/>
      <c r="P9" s="85"/>
      <c r="Q9" s="85"/>
      <c r="R9" s="85"/>
      <c r="S9" s="85"/>
    </row>
    <row r="10" ht="18" customHeight="1" spans="1:19">
      <c r="A10" s="51" t="s">
        <v>55</v>
      </c>
      <c r="B10" s="197"/>
      <c r="C10" s="85">
        <v>1494557.76</v>
      </c>
      <c r="D10" s="85">
        <v>1494557.76</v>
      </c>
      <c r="E10" s="85">
        <v>1397437.76</v>
      </c>
      <c r="F10" s="85"/>
      <c r="G10" s="85"/>
      <c r="H10" s="85"/>
      <c r="I10" s="85">
        <v>97120</v>
      </c>
      <c r="J10" s="85"/>
      <c r="K10" s="85"/>
      <c r="L10" s="85"/>
      <c r="M10" s="85"/>
      <c r="N10" s="85">
        <v>97120</v>
      </c>
      <c r="O10" s="85"/>
      <c r="P10" s="85"/>
      <c r="Q10" s="85"/>
      <c r="R10" s="85"/>
      <c r="S10" s="8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55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1" sqref="$A1:$XFD1048576"/>
    </sheetView>
  </sheetViews>
  <sheetFormatPr defaultColWidth="8.575" defaultRowHeight="12.75" customHeight="1"/>
  <cols>
    <col min="1" max="1" width="10.375" style="1" customWidth="1"/>
    <col min="2" max="2" width="29.125" style="1" customWidth="1"/>
    <col min="3" max="5" width="10.375" style="1" customWidth="1"/>
    <col min="6" max="6" width="8.875" style="1" customWidth="1"/>
    <col min="7" max="7" width="13.125" style="1" customWidth="1"/>
    <col min="8" max="8" width="14.875" style="1" customWidth="1"/>
    <col min="9" max="9" width="16.625" style="1" customWidth="1"/>
    <col min="10" max="10" width="8.125" style="1" customWidth="1"/>
    <col min="11" max="11" width="7.125" style="1" customWidth="1"/>
    <col min="12" max="12" width="13.625" style="1" customWidth="1"/>
    <col min="13" max="13" width="10.375" style="1" customWidth="1"/>
    <col min="14" max="14" width="13.625" style="1" customWidth="1"/>
    <col min="15" max="15" width="8.12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"单位名称："&amp;"昆明市妇女促进就业中心"</f>
        <v>单位名称：昆明市妇女促进就业中心</v>
      </c>
      <c r="O4" s="48" t="s">
        <v>1</v>
      </c>
    </row>
    <row r="5" ht="27" customHeight="1" spans="1:15">
      <c r="A5" s="176" t="s">
        <v>72</v>
      </c>
      <c r="B5" s="176" t="s">
        <v>73</v>
      </c>
      <c r="C5" s="176" t="s">
        <v>55</v>
      </c>
      <c r="D5" s="177" t="s">
        <v>58</v>
      </c>
      <c r="E5" s="178"/>
      <c r="F5" s="179"/>
      <c r="G5" s="180" t="s">
        <v>59</v>
      </c>
      <c r="H5" s="180" t="s">
        <v>60</v>
      </c>
      <c r="I5" s="180" t="s">
        <v>74</v>
      </c>
      <c r="J5" s="177" t="s">
        <v>62</v>
      </c>
      <c r="K5" s="178"/>
      <c r="L5" s="178"/>
      <c r="M5" s="178"/>
      <c r="N5" s="187"/>
      <c r="O5" s="188"/>
    </row>
    <row r="6" ht="42" customHeight="1" spans="1:15">
      <c r="A6" s="181"/>
      <c r="B6" s="181"/>
      <c r="C6" s="182"/>
      <c r="D6" s="183" t="s">
        <v>57</v>
      </c>
      <c r="E6" s="183" t="s">
        <v>75</v>
      </c>
      <c r="F6" s="183" t="s">
        <v>76</v>
      </c>
      <c r="G6" s="182"/>
      <c r="H6" s="182"/>
      <c r="I6" s="189"/>
      <c r="J6" s="183" t="s">
        <v>57</v>
      </c>
      <c r="K6" s="170" t="s">
        <v>77</v>
      </c>
      <c r="L6" s="170" t="s">
        <v>78</v>
      </c>
      <c r="M6" s="170" t="s">
        <v>79</v>
      </c>
      <c r="N6" s="170" t="s">
        <v>80</v>
      </c>
      <c r="O6" s="170" t="s">
        <v>81</v>
      </c>
    </row>
    <row r="7" ht="18" customHeight="1" spans="1:15">
      <c r="A7" s="54" t="s">
        <v>82</v>
      </c>
      <c r="B7" s="54" t="s">
        <v>83</v>
      </c>
      <c r="C7" s="54" t="s">
        <v>84</v>
      </c>
      <c r="D7" s="58" t="s">
        <v>85</v>
      </c>
      <c r="E7" s="58" t="s">
        <v>86</v>
      </c>
      <c r="F7" s="58" t="s">
        <v>87</v>
      </c>
      <c r="G7" s="58" t="s">
        <v>88</v>
      </c>
      <c r="H7" s="58" t="s">
        <v>89</v>
      </c>
      <c r="I7" s="58" t="s">
        <v>90</v>
      </c>
      <c r="J7" s="58" t="s">
        <v>91</v>
      </c>
      <c r="K7" s="58" t="s">
        <v>92</v>
      </c>
      <c r="L7" s="58" t="s">
        <v>93</v>
      </c>
      <c r="M7" s="58" t="s">
        <v>94</v>
      </c>
      <c r="N7" s="54" t="s">
        <v>95</v>
      </c>
      <c r="O7" s="58" t="s">
        <v>96</v>
      </c>
    </row>
    <row r="8" ht="21" customHeight="1" spans="1:15">
      <c r="A8" s="59" t="s">
        <v>97</v>
      </c>
      <c r="B8" s="59" t="s">
        <v>98</v>
      </c>
      <c r="C8" s="85">
        <v>1049399.76</v>
      </c>
      <c r="D8" s="85">
        <v>952279.76</v>
      </c>
      <c r="E8" s="85">
        <v>822279.76</v>
      </c>
      <c r="F8" s="85">
        <v>130000</v>
      </c>
      <c r="G8" s="85"/>
      <c r="H8" s="85"/>
      <c r="I8" s="85"/>
      <c r="J8" s="85">
        <v>97120</v>
      </c>
      <c r="K8" s="85"/>
      <c r="L8" s="85"/>
      <c r="M8" s="85"/>
      <c r="N8" s="85"/>
      <c r="O8" s="85">
        <v>97120</v>
      </c>
    </row>
    <row r="9" ht="21" customHeight="1" spans="1:15">
      <c r="A9" s="184" t="s">
        <v>99</v>
      </c>
      <c r="B9" s="184" t="s">
        <v>100</v>
      </c>
      <c r="C9" s="85">
        <v>1049399.76</v>
      </c>
      <c r="D9" s="85">
        <v>952279.76</v>
      </c>
      <c r="E9" s="85">
        <v>822279.76</v>
      </c>
      <c r="F9" s="85">
        <v>130000</v>
      </c>
      <c r="G9" s="85"/>
      <c r="H9" s="85"/>
      <c r="I9" s="85"/>
      <c r="J9" s="85">
        <v>97120</v>
      </c>
      <c r="K9" s="85"/>
      <c r="L9" s="85"/>
      <c r="M9" s="85"/>
      <c r="N9" s="85"/>
      <c r="O9" s="85">
        <v>97120</v>
      </c>
    </row>
    <row r="10" ht="21" customHeight="1" spans="1:15">
      <c r="A10" s="185" t="s">
        <v>101</v>
      </c>
      <c r="B10" s="185" t="s">
        <v>102</v>
      </c>
      <c r="C10" s="85">
        <v>827679.76</v>
      </c>
      <c r="D10" s="85">
        <v>827679.76</v>
      </c>
      <c r="E10" s="85">
        <v>822279.76</v>
      </c>
      <c r="F10" s="85">
        <v>5400</v>
      </c>
      <c r="G10" s="85"/>
      <c r="H10" s="85"/>
      <c r="I10" s="85"/>
      <c r="J10" s="85"/>
      <c r="K10" s="85"/>
      <c r="L10" s="85"/>
      <c r="M10" s="85"/>
      <c r="N10" s="85"/>
      <c r="O10" s="85"/>
    </row>
    <row r="11" ht="21" customHeight="1" spans="1:15">
      <c r="A11" s="185" t="s">
        <v>103</v>
      </c>
      <c r="B11" s="185" t="s">
        <v>104</v>
      </c>
      <c r="C11" s="85">
        <v>221720</v>
      </c>
      <c r="D11" s="85">
        <v>124600</v>
      </c>
      <c r="E11" s="85"/>
      <c r="F11" s="85">
        <v>124600</v>
      </c>
      <c r="G11" s="85"/>
      <c r="H11" s="85"/>
      <c r="I11" s="85"/>
      <c r="J11" s="85">
        <v>97120</v>
      </c>
      <c r="K11" s="85"/>
      <c r="L11" s="85"/>
      <c r="M11" s="85"/>
      <c r="N11" s="85"/>
      <c r="O11" s="85">
        <v>97120</v>
      </c>
    </row>
    <row r="12" ht="21" customHeight="1" spans="1:15">
      <c r="A12" s="59" t="s">
        <v>105</v>
      </c>
      <c r="B12" s="59" t="s">
        <v>106</v>
      </c>
      <c r="C12" s="85">
        <v>246000</v>
      </c>
      <c r="D12" s="85">
        <v>246000</v>
      </c>
      <c r="E12" s="85">
        <v>246000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ht="21" customHeight="1" spans="1:15">
      <c r="A13" s="184" t="s">
        <v>107</v>
      </c>
      <c r="B13" s="184" t="s">
        <v>108</v>
      </c>
      <c r="C13" s="85">
        <v>202320</v>
      </c>
      <c r="D13" s="85">
        <v>202320</v>
      </c>
      <c r="E13" s="85">
        <v>202320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</row>
    <row r="14" ht="21" customHeight="1" spans="1:15">
      <c r="A14" s="185" t="s">
        <v>109</v>
      </c>
      <c r="B14" s="185" t="s">
        <v>110</v>
      </c>
      <c r="C14" s="85">
        <v>81600</v>
      </c>
      <c r="D14" s="85">
        <v>81600</v>
      </c>
      <c r="E14" s="85">
        <v>81600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ht="21" customHeight="1" spans="1:15">
      <c r="A15" s="185" t="s">
        <v>111</v>
      </c>
      <c r="B15" s="185" t="s">
        <v>112</v>
      </c>
      <c r="C15" s="85">
        <v>120720</v>
      </c>
      <c r="D15" s="85">
        <v>120720</v>
      </c>
      <c r="E15" s="85">
        <v>120720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6" ht="21" customHeight="1" spans="1:15">
      <c r="A16" s="184" t="s">
        <v>113</v>
      </c>
      <c r="B16" s="184" t="s">
        <v>114</v>
      </c>
      <c r="C16" s="85">
        <v>43680</v>
      </c>
      <c r="D16" s="85">
        <v>43680</v>
      </c>
      <c r="E16" s="85">
        <v>43680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ht="21" customHeight="1" spans="1:15">
      <c r="A17" s="185" t="s">
        <v>115</v>
      </c>
      <c r="B17" s="185" t="s">
        <v>114</v>
      </c>
      <c r="C17" s="85">
        <v>43680</v>
      </c>
      <c r="D17" s="85">
        <v>43680</v>
      </c>
      <c r="E17" s="85">
        <v>43680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</row>
    <row r="18" ht="21" customHeight="1" spans="1:15">
      <c r="A18" s="59" t="s">
        <v>116</v>
      </c>
      <c r="B18" s="59" t="s">
        <v>117</v>
      </c>
      <c r="C18" s="85">
        <v>103158</v>
      </c>
      <c r="D18" s="85">
        <v>103158</v>
      </c>
      <c r="E18" s="85">
        <v>103158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</row>
    <row r="19" ht="21" customHeight="1" spans="1:15">
      <c r="A19" s="184" t="s">
        <v>118</v>
      </c>
      <c r="B19" s="184" t="s">
        <v>119</v>
      </c>
      <c r="C19" s="85">
        <v>103158</v>
      </c>
      <c r="D19" s="85">
        <v>103158</v>
      </c>
      <c r="E19" s="85">
        <v>103158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</row>
    <row r="20" ht="21" customHeight="1" spans="1:15">
      <c r="A20" s="185" t="s">
        <v>120</v>
      </c>
      <c r="B20" s="185" t="s">
        <v>121</v>
      </c>
      <c r="C20" s="85">
        <v>59580</v>
      </c>
      <c r="D20" s="85">
        <v>59580</v>
      </c>
      <c r="E20" s="85">
        <v>59580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</row>
    <row r="21" ht="21" customHeight="1" spans="1:15">
      <c r="A21" s="185" t="s">
        <v>122</v>
      </c>
      <c r="B21" s="185" t="s">
        <v>123</v>
      </c>
      <c r="C21" s="85">
        <v>37740</v>
      </c>
      <c r="D21" s="85">
        <v>37740</v>
      </c>
      <c r="E21" s="85">
        <v>37740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ht="21" customHeight="1" spans="1:15">
      <c r="A22" s="185" t="s">
        <v>124</v>
      </c>
      <c r="B22" s="185" t="s">
        <v>125</v>
      </c>
      <c r="C22" s="85">
        <v>5838</v>
      </c>
      <c r="D22" s="85">
        <v>5838</v>
      </c>
      <c r="E22" s="85">
        <v>5838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</row>
    <row r="23" ht="21" customHeight="1" spans="1:15">
      <c r="A23" s="59" t="s">
        <v>126</v>
      </c>
      <c r="B23" s="59" t="s">
        <v>127</v>
      </c>
      <c r="C23" s="85">
        <v>96000</v>
      </c>
      <c r="D23" s="85">
        <v>96000</v>
      </c>
      <c r="E23" s="85">
        <v>96000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ht="21" customHeight="1" spans="1:15">
      <c r="A24" s="184" t="s">
        <v>128</v>
      </c>
      <c r="B24" s="184" t="s">
        <v>129</v>
      </c>
      <c r="C24" s="85">
        <v>96000</v>
      </c>
      <c r="D24" s="85">
        <v>96000</v>
      </c>
      <c r="E24" s="85">
        <v>96000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</row>
    <row r="25" ht="21" customHeight="1" spans="1:15">
      <c r="A25" s="185" t="s">
        <v>130</v>
      </c>
      <c r="B25" s="185" t="s">
        <v>131</v>
      </c>
      <c r="C25" s="85">
        <v>96000</v>
      </c>
      <c r="D25" s="85">
        <v>96000</v>
      </c>
      <c r="E25" s="85">
        <v>96000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ht="21" customHeight="1" spans="1:15">
      <c r="A26" s="186" t="s">
        <v>55</v>
      </c>
      <c r="B26" s="36"/>
      <c r="C26" s="85">
        <v>1494557.76</v>
      </c>
      <c r="D26" s="85">
        <v>1397437.76</v>
      </c>
      <c r="E26" s="85">
        <v>1267437.76</v>
      </c>
      <c r="F26" s="85">
        <v>130000</v>
      </c>
      <c r="G26" s="85"/>
      <c r="H26" s="85"/>
      <c r="I26" s="85"/>
      <c r="J26" s="85">
        <v>97120</v>
      </c>
      <c r="K26" s="85"/>
      <c r="L26" s="85"/>
      <c r="M26" s="85"/>
      <c r="N26" s="85"/>
      <c r="O26" s="85">
        <v>97120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65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$A1:$XFD1048576"/>
    </sheetView>
  </sheetViews>
  <sheetFormatPr defaultColWidth="25.375" defaultRowHeight="12.75" customHeight="1" outlineLevelCol="3"/>
  <cols>
    <col min="1" max="16384" width="25.375" style="1" customWidth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8"/>
      <c r="C2" s="48"/>
      <c r="D2" s="48" t="s">
        <v>132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"单位名称："&amp;"昆明市妇女促进就业中心"</f>
        <v>单位名称：昆明市妇女促进就业中心</v>
      </c>
      <c r="B4" s="169"/>
      <c r="D4" s="48" t="s">
        <v>1</v>
      </c>
    </row>
    <row r="5" ht="17.25" customHeight="1" spans="1:4">
      <c r="A5" s="170" t="s">
        <v>2</v>
      </c>
      <c r="B5" s="171"/>
      <c r="C5" s="170" t="s">
        <v>3</v>
      </c>
      <c r="D5" s="171"/>
    </row>
    <row r="6" ht="18.75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6.5" customHeight="1" spans="1:4">
      <c r="A7" s="172" t="s">
        <v>133</v>
      </c>
      <c r="B7" s="85">
        <v>1397437.76</v>
      </c>
      <c r="C7" s="172" t="s">
        <v>134</v>
      </c>
      <c r="D7" s="85">
        <v>1397437.76</v>
      </c>
    </row>
    <row r="8" ht="16.5" customHeight="1" spans="1:4">
      <c r="A8" s="172" t="s">
        <v>135</v>
      </c>
      <c r="B8" s="85">
        <v>1397437.76</v>
      </c>
      <c r="C8" s="172" t="s">
        <v>136</v>
      </c>
      <c r="D8" s="85">
        <v>952279.76</v>
      </c>
    </row>
    <row r="9" ht="16.5" customHeight="1" spans="1:4">
      <c r="A9" s="172" t="s">
        <v>137</v>
      </c>
      <c r="B9" s="85"/>
      <c r="C9" s="172" t="s">
        <v>138</v>
      </c>
      <c r="D9" s="85"/>
    </row>
    <row r="10" ht="16.5" customHeight="1" spans="1:4">
      <c r="A10" s="172" t="s">
        <v>139</v>
      </c>
      <c r="B10" s="85"/>
      <c r="C10" s="172" t="s">
        <v>140</v>
      </c>
      <c r="D10" s="85"/>
    </row>
    <row r="11" ht="16.5" customHeight="1" spans="1:4">
      <c r="A11" s="172" t="s">
        <v>141</v>
      </c>
      <c r="B11" s="85"/>
      <c r="C11" s="172" t="s">
        <v>142</v>
      </c>
      <c r="D11" s="85"/>
    </row>
    <row r="12" ht="16.5" customHeight="1" spans="1:4">
      <c r="A12" s="172" t="s">
        <v>135</v>
      </c>
      <c r="B12" s="85"/>
      <c r="C12" s="172" t="s">
        <v>143</v>
      </c>
      <c r="D12" s="85"/>
    </row>
    <row r="13" ht="16.5" customHeight="1" spans="1:4">
      <c r="A13" s="152" t="s">
        <v>137</v>
      </c>
      <c r="B13" s="85"/>
      <c r="C13" s="73" t="s">
        <v>144</v>
      </c>
      <c r="D13" s="85"/>
    </row>
    <row r="14" ht="16.5" customHeight="1" spans="1:4">
      <c r="A14" s="152" t="s">
        <v>139</v>
      </c>
      <c r="B14" s="85"/>
      <c r="C14" s="73" t="s">
        <v>145</v>
      </c>
      <c r="D14" s="85"/>
    </row>
    <row r="15" ht="16.5" customHeight="1" spans="1:4">
      <c r="A15" s="173"/>
      <c r="B15" s="85"/>
      <c r="C15" s="73" t="s">
        <v>146</v>
      </c>
      <c r="D15" s="85">
        <v>246000</v>
      </c>
    </row>
    <row r="16" ht="16.5" customHeight="1" spans="1:4">
      <c r="A16" s="173"/>
      <c r="B16" s="85"/>
      <c r="C16" s="73" t="s">
        <v>147</v>
      </c>
      <c r="D16" s="85">
        <v>103158</v>
      </c>
    </row>
    <row r="17" ht="16.5" customHeight="1" spans="1:4">
      <c r="A17" s="173"/>
      <c r="B17" s="85"/>
      <c r="C17" s="73" t="s">
        <v>148</v>
      </c>
      <c r="D17" s="85"/>
    </row>
    <row r="18" ht="16.5" customHeight="1" spans="1:4">
      <c r="A18" s="173"/>
      <c r="B18" s="85"/>
      <c r="C18" s="73" t="s">
        <v>149</v>
      </c>
      <c r="D18" s="85"/>
    </row>
    <row r="19" ht="16.5" customHeight="1" spans="1:4">
      <c r="A19" s="173"/>
      <c r="B19" s="85"/>
      <c r="C19" s="73" t="s">
        <v>150</v>
      </c>
      <c r="D19" s="85"/>
    </row>
    <row r="20" ht="16.5" customHeight="1" spans="1:4">
      <c r="A20" s="173"/>
      <c r="B20" s="85"/>
      <c r="C20" s="73" t="s">
        <v>151</v>
      </c>
      <c r="D20" s="85"/>
    </row>
    <row r="21" ht="16.5" customHeight="1" spans="1:4">
      <c r="A21" s="173"/>
      <c r="B21" s="85"/>
      <c r="C21" s="73" t="s">
        <v>152</v>
      </c>
      <c r="D21" s="85"/>
    </row>
    <row r="22" ht="16.5" customHeight="1" spans="1:4">
      <c r="A22" s="173"/>
      <c r="B22" s="85"/>
      <c r="C22" s="73" t="s">
        <v>153</v>
      </c>
      <c r="D22" s="85"/>
    </row>
    <row r="23" ht="16.5" customHeight="1" spans="1:4">
      <c r="A23" s="173"/>
      <c r="B23" s="85"/>
      <c r="C23" s="73" t="s">
        <v>154</v>
      </c>
      <c r="D23" s="85"/>
    </row>
    <row r="24" ht="16.5" customHeight="1" spans="1:4">
      <c r="A24" s="173"/>
      <c r="B24" s="85"/>
      <c r="C24" s="73" t="s">
        <v>155</v>
      </c>
      <c r="D24" s="85"/>
    </row>
    <row r="25" ht="16.5" customHeight="1" spans="1:4">
      <c r="A25" s="173"/>
      <c r="B25" s="85"/>
      <c r="C25" s="73" t="s">
        <v>156</v>
      </c>
      <c r="D25" s="85"/>
    </row>
    <row r="26" ht="16.5" customHeight="1" spans="1:4">
      <c r="A26" s="173"/>
      <c r="B26" s="85"/>
      <c r="C26" s="73" t="s">
        <v>157</v>
      </c>
      <c r="D26" s="85">
        <v>96000</v>
      </c>
    </row>
    <row r="27" ht="16.5" customHeight="1" spans="1:4">
      <c r="A27" s="173"/>
      <c r="B27" s="85"/>
      <c r="C27" s="73" t="s">
        <v>158</v>
      </c>
      <c r="D27" s="85"/>
    </row>
    <row r="28" ht="16.5" customHeight="1" spans="1:4">
      <c r="A28" s="173"/>
      <c r="B28" s="85"/>
      <c r="C28" s="73" t="s">
        <v>159</v>
      </c>
      <c r="D28" s="85"/>
    </row>
    <row r="29" ht="16.5" customHeight="1" spans="1:4">
      <c r="A29" s="173"/>
      <c r="B29" s="85"/>
      <c r="C29" s="73" t="s">
        <v>160</v>
      </c>
      <c r="D29" s="85"/>
    </row>
    <row r="30" ht="16.5" customHeight="1" spans="1:4">
      <c r="A30" s="173"/>
      <c r="B30" s="85"/>
      <c r="C30" s="73" t="s">
        <v>161</v>
      </c>
      <c r="D30" s="85"/>
    </row>
    <row r="31" ht="16.5" customHeight="1" spans="1:4">
      <c r="A31" s="173"/>
      <c r="B31" s="85"/>
      <c r="C31" s="73" t="s">
        <v>162</v>
      </c>
      <c r="D31" s="85"/>
    </row>
    <row r="32" ht="16.5" customHeight="1" spans="1:4">
      <c r="A32" s="173"/>
      <c r="B32" s="85"/>
      <c r="C32" s="152" t="s">
        <v>163</v>
      </c>
      <c r="D32" s="85"/>
    </row>
    <row r="33" ht="16.5" customHeight="1" spans="1:4">
      <c r="A33" s="173"/>
      <c r="B33" s="85"/>
      <c r="C33" s="152" t="s">
        <v>164</v>
      </c>
      <c r="D33" s="85"/>
    </row>
    <row r="34" ht="16.5" customHeight="1" spans="1:4">
      <c r="A34" s="173"/>
      <c r="B34" s="85"/>
      <c r="C34" s="31" t="s">
        <v>165</v>
      </c>
      <c r="D34" s="85"/>
    </row>
    <row r="35" ht="15" customHeight="1" spans="1:4">
      <c r="A35" s="174" t="s">
        <v>50</v>
      </c>
      <c r="B35" s="175">
        <v>1397437.76</v>
      </c>
      <c r="C35" s="174" t="s">
        <v>51</v>
      </c>
      <c r="D35" s="175">
        <v>1397437.76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 outlineLevelCol="6"/>
  <cols>
    <col min="1" max="1" width="27.125" style="1" customWidth="1"/>
    <col min="2" max="2" width="29.125" style="1" customWidth="1"/>
    <col min="3" max="5" width="10.375" style="1" customWidth="1"/>
    <col min="6" max="7" width="8.875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42"/>
      <c r="F2" s="77"/>
      <c r="G2" s="147" t="s">
        <v>166</v>
      </c>
    </row>
    <row r="3" ht="41.25" customHeight="1" spans="1:7">
      <c r="A3" s="131" t="str">
        <f>"2025"&amp;"年一般公共预算支出预算表（按功能科目分类）"</f>
        <v>2025年一般公共预算支出预算表（按功能科目分类）</v>
      </c>
      <c r="B3" s="131"/>
      <c r="C3" s="131"/>
      <c r="D3" s="131"/>
      <c r="E3" s="131"/>
      <c r="F3" s="131"/>
      <c r="G3" s="131"/>
    </row>
    <row r="4" ht="18" customHeight="1" spans="1:7">
      <c r="A4" s="6" t="str">
        <f>"单位名称："&amp;"昆明市妇女促进就业中心"</f>
        <v>单位名称：昆明市妇女促进就业中心</v>
      </c>
      <c r="F4" s="128"/>
      <c r="G4" s="147" t="s">
        <v>1</v>
      </c>
    </row>
    <row r="5" ht="20.25" customHeight="1" spans="1:7">
      <c r="A5" s="164" t="s">
        <v>167</v>
      </c>
      <c r="B5" s="165"/>
      <c r="C5" s="132" t="s">
        <v>55</v>
      </c>
      <c r="D5" s="155" t="s">
        <v>75</v>
      </c>
      <c r="E5" s="13"/>
      <c r="F5" s="14"/>
      <c r="G5" s="144" t="s">
        <v>76</v>
      </c>
    </row>
    <row r="6" ht="20.25" customHeight="1" spans="1:7">
      <c r="A6" s="166" t="s">
        <v>72</v>
      </c>
      <c r="B6" s="166" t="s">
        <v>73</v>
      </c>
      <c r="C6" s="20"/>
      <c r="D6" s="137" t="s">
        <v>57</v>
      </c>
      <c r="E6" s="137" t="s">
        <v>168</v>
      </c>
      <c r="F6" s="137" t="s">
        <v>169</v>
      </c>
      <c r="G6" s="146"/>
    </row>
    <row r="7" ht="15" customHeight="1" spans="1:7">
      <c r="A7" s="62" t="s">
        <v>82</v>
      </c>
      <c r="B7" s="62" t="s">
        <v>83</v>
      </c>
      <c r="C7" s="62" t="s">
        <v>84</v>
      </c>
      <c r="D7" s="62" t="s">
        <v>85</v>
      </c>
      <c r="E7" s="62" t="s">
        <v>86</v>
      </c>
      <c r="F7" s="62" t="s">
        <v>87</v>
      </c>
      <c r="G7" s="62" t="s">
        <v>88</v>
      </c>
    </row>
    <row r="8" ht="18" customHeight="1" spans="1:7">
      <c r="A8" s="31" t="s">
        <v>97</v>
      </c>
      <c r="B8" s="31" t="s">
        <v>98</v>
      </c>
      <c r="C8" s="85">
        <v>952279.76</v>
      </c>
      <c r="D8" s="85">
        <v>822279.76</v>
      </c>
      <c r="E8" s="85">
        <v>735550</v>
      </c>
      <c r="F8" s="85">
        <v>86729.76</v>
      </c>
      <c r="G8" s="85">
        <v>130000</v>
      </c>
    </row>
    <row r="9" ht="18" customHeight="1" spans="1:7">
      <c r="A9" s="141" t="s">
        <v>99</v>
      </c>
      <c r="B9" s="141" t="s">
        <v>100</v>
      </c>
      <c r="C9" s="85">
        <v>952279.76</v>
      </c>
      <c r="D9" s="85">
        <v>822279.76</v>
      </c>
      <c r="E9" s="85">
        <v>735550</v>
      </c>
      <c r="F9" s="85">
        <v>86729.76</v>
      </c>
      <c r="G9" s="85">
        <v>130000</v>
      </c>
    </row>
    <row r="10" ht="18" customHeight="1" spans="1:7">
      <c r="A10" s="167" t="s">
        <v>101</v>
      </c>
      <c r="B10" s="167" t="s">
        <v>102</v>
      </c>
      <c r="C10" s="85">
        <v>827679.76</v>
      </c>
      <c r="D10" s="85">
        <v>822279.76</v>
      </c>
      <c r="E10" s="85">
        <v>735550</v>
      </c>
      <c r="F10" s="85">
        <v>86729.76</v>
      </c>
      <c r="G10" s="85">
        <v>5400</v>
      </c>
    </row>
    <row r="11" ht="18" customHeight="1" spans="1:7">
      <c r="A11" s="167" t="s">
        <v>103</v>
      </c>
      <c r="B11" s="167" t="s">
        <v>104</v>
      </c>
      <c r="C11" s="85">
        <v>124600</v>
      </c>
      <c r="D11" s="85"/>
      <c r="E11" s="85"/>
      <c r="F11" s="85"/>
      <c r="G11" s="85">
        <v>124600</v>
      </c>
    </row>
    <row r="12" ht="18" customHeight="1" spans="1:7">
      <c r="A12" s="31" t="s">
        <v>105</v>
      </c>
      <c r="B12" s="31" t="s">
        <v>106</v>
      </c>
      <c r="C12" s="85">
        <v>246000</v>
      </c>
      <c r="D12" s="85">
        <v>246000</v>
      </c>
      <c r="E12" s="85">
        <v>246000</v>
      </c>
      <c r="F12" s="85"/>
      <c r="G12" s="85"/>
    </row>
    <row r="13" ht="18" customHeight="1" spans="1:7">
      <c r="A13" s="141" t="s">
        <v>107</v>
      </c>
      <c r="B13" s="141" t="s">
        <v>108</v>
      </c>
      <c r="C13" s="85">
        <v>202320</v>
      </c>
      <c r="D13" s="85">
        <v>202320</v>
      </c>
      <c r="E13" s="85">
        <v>202320</v>
      </c>
      <c r="F13" s="85"/>
      <c r="G13" s="85"/>
    </row>
    <row r="14" ht="18" customHeight="1" spans="1:7">
      <c r="A14" s="167" t="s">
        <v>109</v>
      </c>
      <c r="B14" s="167" t="s">
        <v>110</v>
      </c>
      <c r="C14" s="85">
        <v>81600</v>
      </c>
      <c r="D14" s="85">
        <v>81600</v>
      </c>
      <c r="E14" s="85">
        <v>81600</v>
      </c>
      <c r="F14" s="85"/>
      <c r="G14" s="85"/>
    </row>
    <row r="15" ht="18" customHeight="1" spans="1:7">
      <c r="A15" s="167" t="s">
        <v>111</v>
      </c>
      <c r="B15" s="167" t="s">
        <v>112</v>
      </c>
      <c r="C15" s="85">
        <v>120720</v>
      </c>
      <c r="D15" s="85">
        <v>120720</v>
      </c>
      <c r="E15" s="85">
        <v>120720</v>
      </c>
      <c r="F15" s="85"/>
      <c r="G15" s="85"/>
    </row>
    <row r="16" ht="18" customHeight="1" spans="1:7">
      <c r="A16" s="141" t="s">
        <v>113</v>
      </c>
      <c r="B16" s="141" t="s">
        <v>114</v>
      </c>
      <c r="C16" s="85">
        <v>43680</v>
      </c>
      <c r="D16" s="85">
        <v>43680</v>
      </c>
      <c r="E16" s="85">
        <v>43680</v>
      </c>
      <c r="F16" s="85"/>
      <c r="G16" s="85"/>
    </row>
    <row r="17" ht="18" customHeight="1" spans="1:7">
      <c r="A17" s="167" t="s">
        <v>115</v>
      </c>
      <c r="B17" s="167" t="s">
        <v>114</v>
      </c>
      <c r="C17" s="85">
        <v>43680</v>
      </c>
      <c r="D17" s="85">
        <v>43680</v>
      </c>
      <c r="E17" s="85">
        <v>43680</v>
      </c>
      <c r="F17" s="85"/>
      <c r="G17" s="85"/>
    </row>
    <row r="18" ht="18" customHeight="1" spans="1:7">
      <c r="A18" s="31" t="s">
        <v>116</v>
      </c>
      <c r="B18" s="31" t="s">
        <v>117</v>
      </c>
      <c r="C18" s="85">
        <v>103158</v>
      </c>
      <c r="D18" s="85">
        <v>103158</v>
      </c>
      <c r="E18" s="85">
        <v>103158</v>
      </c>
      <c r="F18" s="85"/>
      <c r="G18" s="85"/>
    </row>
    <row r="19" ht="18" customHeight="1" spans="1:7">
      <c r="A19" s="141" t="s">
        <v>118</v>
      </c>
      <c r="B19" s="141" t="s">
        <v>119</v>
      </c>
      <c r="C19" s="85">
        <v>103158</v>
      </c>
      <c r="D19" s="85">
        <v>103158</v>
      </c>
      <c r="E19" s="85">
        <v>103158</v>
      </c>
      <c r="F19" s="85"/>
      <c r="G19" s="85"/>
    </row>
    <row r="20" ht="18" customHeight="1" spans="1:7">
      <c r="A20" s="167" t="s">
        <v>120</v>
      </c>
      <c r="B20" s="167" t="s">
        <v>121</v>
      </c>
      <c r="C20" s="85">
        <v>59580</v>
      </c>
      <c r="D20" s="85">
        <v>59580</v>
      </c>
      <c r="E20" s="85">
        <v>59580</v>
      </c>
      <c r="F20" s="85"/>
      <c r="G20" s="85"/>
    </row>
    <row r="21" ht="18" customHeight="1" spans="1:7">
      <c r="A21" s="167" t="s">
        <v>122</v>
      </c>
      <c r="B21" s="167" t="s">
        <v>123</v>
      </c>
      <c r="C21" s="85">
        <v>37740</v>
      </c>
      <c r="D21" s="85">
        <v>37740</v>
      </c>
      <c r="E21" s="85">
        <v>37740</v>
      </c>
      <c r="F21" s="85"/>
      <c r="G21" s="85"/>
    </row>
    <row r="22" ht="18" customHeight="1" spans="1:7">
      <c r="A22" s="167" t="s">
        <v>124</v>
      </c>
      <c r="B22" s="167" t="s">
        <v>125</v>
      </c>
      <c r="C22" s="85">
        <v>5838</v>
      </c>
      <c r="D22" s="85">
        <v>5838</v>
      </c>
      <c r="E22" s="85">
        <v>5838</v>
      </c>
      <c r="F22" s="85"/>
      <c r="G22" s="85"/>
    </row>
    <row r="23" ht="18" customHeight="1" spans="1:7">
      <c r="A23" s="31" t="s">
        <v>126</v>
      </c>
      <c r="B23" s="31" t="s">
        <v>127</v>
      </c>
      <c r="C23" s="85">
        <v>96000</v>
      </c>
      <c r="D23" s="85">
        <v>96000</v>
      </c>
      <c r="E23" s="85">
        <v>96000</v>
      </c>
      <c r="F23" s="85"/>
      <c r="G23" s="85"/>
    </row>
    <row r="24" ht="18" customHeight="1" spans="1:7">
      <c r="A24" s="141" t="s">
        <v>128</v>
      </c>
      <c r="B24" s="141" t="s">
        <v>129</v>
      </c>
      <c r="C24" s="85">
        <v>96000</v>
      </c>
      <c r="D24" s="85">
        <v>96000</v>
      </c>
      <c r="E24" s="85">
        <v>96000</v>
      </c>
      <c r="F24" s="85"/>
      <c r="G24" s="85"/>
    </row>
    <row r="25" ht="18" customHeight="1" spans="1:7">
      <c r="A25" s="167" t="s">
        <v>130</v>
      </c>
      <c r="B25" s="167" t="s">
        <v>131</v>
      </c>
      <c r="C25" s="85">
        <v>96000</v>
      </c>
      <c r="D25" s="85">
        <v>96000</v>
      </c>
      <c r="E25" s="85">
        <v>96000</v>
      </c>
      <c r="F25" s="85"/>
      <c r="G25" s="85"/>
    </row>
    <row r="26" ht="18" customHeight="1" spans="1:7">
      <c r="A26" s="84" t="s">
        <v>170</v>
      </c>
      <c r="B26" s="168" t="s">
        <v>170</v>
      </c>
      <c r="C26" s="85">
        <v>1397437.76</v>
      </c>
      <c r="D26" s="85">
        <v>1267437.76</v>
      </c>
      <c r="E26" s="85">
        <v>1180708</v>
      </c>
      <c r="F26" s="85">
        <v>86729.76</v>
      </c>
      <c r="G26" s="85">
        <v>130000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17" defaultRowHeight="14.25" customHeight="1" outlineLevelCol="5"/>
  <cols>
    <col min="1" max="16384" width="17" style="1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5"/>
      <c r="B2" s="45"/>
      <c r="C2" s="45"/>
      <c r="D2" s="45"/>
      <c r="E2" s="44"/>
      <c r="F2" s="159" t="s">
        <v>171</v>
      </c>
    </row>
    <row r="3" ht="41.25" customHeight="1" spans="1:6">
      <c r="A3" s="160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6" t="str">
        <f>"单位名称："&amp;"昆明市妇女促进就业中心"</f>
        <v>单位名称：昆明市妇女促进就业中心</v>
      </c>
      <c r="B4" s="161"/>
      <c r="D4" s="45"/>
      <c r="E4" s="44"/>
      <c r="F4" s="68" t="s">
        <v>1</v>
      </c>
    </row>
    <row r="5" ht="27" customHeight="1" spans="1:6">
      <c r="A5" s="49" t="s">
        <v>172</v>
      </c>
      <c r="B5" s="49" t="s">
        <v>173</v>
      </c>
      <c r="C5" s="51" t="s">
        <v>174</v>
      </c>
      <c r="D5" s="49"/>
      <c r="E5" s="50"/>
      <c r="F5" s="49" t="s">
        <v>175</v>
      </c>
    </row>
    <row r="6" ht="28.5" customHeight="1" spans="1:6">
      <c r="A6" s="162"/>
      <c r="B6" s="53"/>
      <c r="C6" s="50" t="s">
        <v>57</v>
      </c>
      <c r="D6" s="50" t="s">
        <v>176</v>
      </c>
      <c r="E6" s="50" t="s">
        <v>177</v>
      </c>
      <c r="F6" s="52"/>
    </row>
    <row r="7" ht="17.25" customHeight="1" spans="1:6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</row>
    <row r="8" ht="17.25" customHeight="1" spans="1:6">
      <c r="A8" s="85"/>
      <c r="B8" s="85"/>
      <c r="C8" s="85"/>
      <c r="D8" s="85"/>
      <c r="E8" s="85"/>
      <c r="F8" s="85"/>
    </row>
    <row r="9" customHeight="1" spans="1:6">
      <c r="A9" s="163" t="s">
        <v>178</v>
      </c>
      <c r="B9" s="163"/>
      <c r="C9" s="163"/>
      <c r="D9" s="163"/>
      <c r="E9" s="163"/>
      <c r="F9" s="163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workbookViewId="0">
      <pane ySplit="1" topLeftCell="A5" activePane="bottomLeft" state="frozen"/>
      <selection/>
      <selection pane="bottomLeft" activeCell="J15" sqref="A14:J15"/>
    </sheetView>
  </sheetViews>
  <sheetFormatPr defaultColWidth="9.14166666666667" defaultRowHeight="14.25" customHeight="1"/>
  <cols>
    <col min="1" max="1" width="13.75" style="1" customWidth="1"/>
    <col min="2" max="2" width="18.75" style="1" customWidth="1"/>
    <col min="3" max="3" width="17.875" style="1" customWidth="1"/>
    <col min="4" max="4" width="15.375" style="1" customWidth="1"/>
    <col min="5" max="5" width="11.875" style="1" customWidth="1"/>
    <col min="6" max="6" width="27.125" style="1" customWidth="1"/>
    <col min="7" max="7" width="15.625" style="1" customWidth="1"/>
    <col min="8" max="8" width="23.75" style="1" customWidth="1"/>
    <col min="9" max="10" width="10.375" style="1" customWidth="1"/>
    <col min="11" max="11" width="10" style="1" customWidth="1"/>
    <col min="12" max="12" width="15.625" style="1" customWidth="1"/>
    <col min="13" max="13" width="10.375" style="1" customWidth="1"/>
    <col min="14" max="14" width="8.125" style="1" customWidth="1"/>
    <col min="15" max="15" width="11.875" style="1" customWidth="1"/>
    <col min="16" max="16" width="13.75" style="1" customWidth="1"/>
    <col min="17" max="18" width="15.625" style="1" customWidth="1"/>
    <col min="19" max="19" width="4.375" style="1" customWidth="1"/>
    <col min="20" max="21" width="8.125" style="1" customWidth="1"/>
    <col min="22" max="22" width="11.875" style="1" customWidth="1"/>
    <col min="23" max="23" width="15.625" style="1" customWidth="1"/>
    <col min="24" max="24" width="8.125" style="1" customWidth="1"/>
    <col min="25" max="16384" width="9.14166666666667" style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42"/>
      <c r="C2" s="148"/>
      <c r="E2" s="149"/>
      <c r="F2" s="149"/>
      <c r="G2" s="149"/>
      <c r="H2" s="149"/>
      <c r="I2" s="89"/>
      <c r="J2" s="89"/>
      <c r="K2" s="89"/>
      <c r="L2" s="89"/>
      <c r="M2" s="89"/>
      <c r="N2" s="89"/>
      <c r="R2" s="89"/>
      <c r="V2" s="148"/>
      <c r="X2" s="4" t="s">
        <v>179</v>
      </c>
    </row>
    <row r="3" ht="45.75" customHeight="1" spans="1:24">
      <c r="A3" s="70" t="str">
        <f>"2025"&amp;"年部门基本支出预算表"</f>
        <v>2025年部门基本支出预算表</v>
      </c>
      <c r="B3" s="5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5"/>
      <c r="P3" s="5"/>
      <c r="Q3" s="5"/>
      <c r="R3" s="70"/>
      <c r="S3" s="70"/>
      <c r="T3" s="70"/>
      <c r="U3" s="70"/>
      <c r="V3" s="70"/>
      <c r="W3" s="70"/>
      <c r="X3" s="70"/>
    </row>
    <row r="4" ht="18.75" customHeight="1" spans="1:24">
      <c r="A4" s="6" t="str">
        <f>"单位名称："&amp;"昆明市妇女促进就业中心"</f>
        <v>单位名称：昆明市妇女促进就业中心</v>
      </c>
      <c r="B4" s="7"/>
      <c r="C4" s="150"/>
      <c r="D4" s="150"/>
      <c r="E4" s="150"/>
      <c r="F4" s="150"/>
      <c r="G4" s="150"/>
      <c r="H4" s="150"/>
      <c r="I4" s="91"/>
      <c r="J4" s="91"/>
      <c r="K4" s="91"/>
      <c r="L4" s="91"/>
      <c r="M4" s="91"/>
      <c r="N4" s="91"/>
      <c r="O4" s="8"/>
      <c r="P4" s="8"/>
      <c r="Q4" s="8"/>
      <c r="R4" s="91"/>
      <c r="V4" s="148"/>
      <c r="X4" s="4" t="s">
        <v>1</v>
      </c>
    </row>
    <row r="5" ht="18" customHeight="1" spans="1:24">
      <c r="A5" s="10" t="s">
        <v>180</v>
      </c>
      <c r="B5" s="10" t="s">
        <v>181</v>
      </c>
      <c r="C5" s="10" t="s">
        <v>182</v>
      </c>
      <c r="D5" s="10" t="s">
        <v>183</v>
      </c>
      <c r="E5" s="10" t="s">
        <v>184</v>
      </c>
      <c r="F5" s="10" t="s">
        <v>185</v>
      </c>
      <c r="G5" s="10" t="s">
        <v>186</v>
      </c>
      <c r="H5" s="10" t="s">
        <v>187</v>
      </c>
      <c r="I5" s="155" t="s">
        <v>188</v>
      </c>
      <c r="J5" s="86" t="s">
        <v>188</v>
      </c>
      <c r="K5" s="86"/>
      <c r="L5" s="86"/>
      <c r="M5" s="86"/>
      <c r="N5" s="86"/>
      <c r="O5" s="13"/>
      <c r="P5" s="13"/>
      <c r="Q5" s="13"/>
      <c r="R5" s="107" t="s">
        <v>61</v>
      </c>
      <c r="S5" s="86" t="s">
        <v>62</v>
      </c>
      <c r="T5" s="86"/>
      <c r="U5" s="86"/>
      <c r="V5" s="86"/>
      <c r="W5" s="86"/>
      <c r="X5" s="87"/>
    </row>
    <row r="6" ht="18" customHeight="1" spans="1:24">
      <c r="A6" s="15"/>
      <c r="B6" s="30"/>
      <c r="C6" s="134"/>
      <c r="D6" s="15"/>
      <c r="E6" s="15"/>
      <c r="F6" s="15"/>
      <c r="G6" s="15"/>
      <c r="H6" s="15"/>
      <c r="I6" s="132" t="s">
        <v>189</v>
      </c>
      <c r="J6" s="155" t="s">
        <v>58</v>
      </c>
      <c r="K6" s="86"/>
      <c r="L6" s="86"/>
      <c r="M6" s="86"/>
      <c r="N6" s="87"/>
      <c r="O6" s="12" t="s">
        <v>190</v>
      </c>
      <c r="P6" s="13"/>
      <c r="Q6" s="14"/>
      <c r="R6" s="10" t="s">
        <v>61</v>
      </c>
      <c r="S6" s="155" t="s">
        <v>62</v>
      </c>
      <c r="T6" s="107" t="s">
        <v>64</v>
      </c>
      <c r="U6" s="86" t="s">
        <v>62</v>
      </c>
      <c r="V6" s="107" t="s">
        <v>66</v>
      </c>
      <c r="W6" s="107" t="s">
        <v>67</v>
      </c>
      <c r="X6" s="158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56" t="s">
        <v>191</v>
      </c>
      <c r="K7" s="10" t="s">
        <v>192</v>
      </c>
      <c r="L7" s="10" t="s">
        <v>193</v>
      </c>
      <c r="M7" s="10" t="s">
        <v>194</v>
      </c>
      <c r="N7" s="10" t="s">
        <v>195</v>
      </c>
      <c r="O7" s="10" t="s">
        <v>58</v>
      </c>
      <c r="P7" s="10" t="s">
        <v>59</v>
      </c>
      <c r="Q7" s="10" t="s">
        <v>60</v>
      </c>
      <c r="R7" s="30"/>
      <c r="S7" s="10" t="s">
        <v>57</v>
      </c>
      <c r="T7" s="10" t="s">
        <v>64</v>
      </c>
      <c r="U7" s="10" t="s">
        <v>196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51"/>
      <c r="B8" s="20"/>
      <c r="C8" s="151"/>
      <c r="D8" s="151"/>
      <c r="E8" s="151"/>
      <c r="F8" s="151"/>
      <c r="G8" s="151"/>
      <c r="H8" s="151"/>
      <c r="I8" s="151"/>
      <c r="J8" s="157" t="s">
        <v>57</v>
      </c>
      <c r="K8" s="18" t="s">
        <v>197</v>
      </c>
      <c r="L8" s="18" t="s">
        <v>193</v>
      </c>
      <c r="M8" s="18" t="s">
        <v>194</v>
      </c>
      <c r="N8" s="18" t="s">
        <v>195</v>
      </c>
      <c r="O8" s="18" t="s">
        <v>193</v>
      </c>
      <c r="P8" s="18" t="s">
        <v>194</v>
      </c>
      <c r="Q8" s="18" t="s">
        <v>195</v>
      </c>
      <c r="R8" s="18" t="s">
        <v>61</v>
      </c>
      <c r="S8" s="18" t="s">
        <v>57</v>
      </c>
      <c r="T8" s="18" t="s">
        <v>64</v>
      </c>
      <c r="U8" s="18" t="s">
        <v>196</v>
      </c>
      <c r="V8" s="18" t="s">
        <v>66</v>
      </c>
      <c r="W8" s="18" t="s">
        <v>67</v>
      </c>
      <c r="X8" s="18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ht="20.25" customHeight="1" spans="1:24">
      <c r="A10" s="152" t="s">
        <v>198</v>
      </c>
      <c r="B10" s="152" t="s">
        <v>70</v>
      </c>
      <c r="C10" s="152" t="s">
        <v>199</v>
      </c>
      <c r="D10" s="152" t="s">
        <v>200</v>
      </c>
      <c r="E10" s="152" t="s">
        <v>101</v>
      </c>
      <c r="F10" s="152" t="s">
        <v>102</v>
      </c>
      <c r="G10" s="152" t="s">
        <v>201</v>
      </c>
      <c r="H10" s="152" t="s">
        <v>202</v>
      </c>
      <c r="I10" s="85">
        <v>240888</v>
      </c>
      <c r="J10" s="85">
        <v>240888</v>
      </c>
      <c r="K10" s="85"/>
      <c r="L10" s="85"/>
      <c r="M10" s="85">
        <v>240888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ht="20.25" customHeight="1" spans="1:24">
      <c r="A11" s="152" t="s">
        <v>198</v>
      </c>
      <c r="B11" s="152" t="s">
        <v>70</v>
      </c>
      <c r="C11" s="152" t="s">
        <v>199</v>
      </c>
      <c r="D11" s="152" t="s">
        <v>200</v>
      </c>
      <c r="E11" s="152" t="s">
        <v>101</v>
      </c>
      <c r="F11" s="152" t="s">
        <v>102</v>
      </c>
      <c r="G11" s="152" t="s">
        <v>203</v>
      </c>
      <c r="H11" s="152" t="s">
        <v>204</v>
      </c>
      <c r="I11" s="85">
        <v>16980</v>
      </c>
      <c r="J11" s="85">
        <v>16980</v>
      </c>
      <c r="K11" s="25"/>
      <c r="L11" s="25"/>
      <c r="M11" s="85">
        <v>16980</v>
      </c>
      <c r="N11" s="2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ht="20.25" customHeight="1" spans="1:24">
      <c r="A12" s="152" t="s">
        <v>198</v>
      </c>
      <c r="B12" s="152" t="s">
        <v>70</v>
      </c>
      <c r="C12" s="152" t="s">
        <v>199</v>
      </c>
      <c r="D12" s="152" t="s">
        <v>200</v>
      </c>
      <c r="E12" s="152" t="s">
        <v>101</v>
      </c>
      <c r="F12" s="152" t="s">
        <v>102</v>
      </c>
      <c r="G12" s="152" t="s">
        <v>205</v>
      </c>
      <c r="H12" s="152" t="s">
        <v>206</v>
      </c>
      <c r="I12" s="85">
        <v>20074</v>
      </c>
      <c r="J12" s="85">
        <v>20074</v>
      </c>
      <c r="K12" s="25"/>
      <c r="L12" s="25"/>
      <c r="M12" s="85">
        <v>20074</v>
      </c>
      <c r="N12" s="2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ht="20.25" customHeight="1" spans="1:24">
      <c r="A13" s="152" t="s">
        <v>198</v>
      </c>
      <c r="B13" s="152" t="s">
        <v>70</v>
      </c>
      <c r="C13" s="152" t="s">
        <v>199</v>
      </c>
      <c r="D13" s="152" t="s">
        <v>200</v>
      </c>
      <c r="E13" s="152" t="s">
        <v>101</v>
      </c>
      <c r="F13" s="152" t="s">
        <v>102</v>
      </c>
      <c r="G13" s="152" t="s">
        <v>207</v>
      </c>
      <c r="H13" s="152" t="s">
        <v>208</v>
      </c>
      <c r="I13" s="85">
        <v>245664</v>
      </c>
      <c r="J13" s="85">
        <v>245664</v>
      </c>
      <c r="K13" s="25"/>
      <c r="L13" s="25"/>
      <c r="M13" s="85">
        <v>245664</v>
      </c>
      <c r="N13" s="2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ht="20.25" customHeight="1" spans="1:24">
      <c r="A14" s="152" t="s">
        <v>198</v>
      </c>
      <c r="B14" s="152" t="s">
        <v>70</v>
      </c>
      <c r="C14" s="152" t="s">
        <v>199</v>
      </c>
      <c r="D14" s="152" t="s">
        <v>200</v>
      </c>
      <c r="E14" s="152" t="s">
        <v>101</v>
      </c>
      <c r="F14" s="152" t="s">
        <v>102</v>
      </c>
      <c r="G14" s="152" t="s">
        <v>207</v>
      </c>
      <c r="H14" s="152" t="s">
        <v>208</v>
      </c>
      <c r="I14" s="85">
        <v>206664</v>
      </c>
      <c r="J14" s="85">
        <v>206664</v>
      </c>
      <c r="K14" s="25"/>
      <c r="L14" s="25"/>
      <c r="M14" s="85">
        <v>206664</v>
      </c>
      <c r="N14" s="2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ht="20.25" customHeight="1" spans="1:24">
      <c r="A15" s="152" t="s">
        <v>198</v>
      </c>
      <c r="B15" s="152" t="s">
        <v>70</v>
      </c>
      <c r="C15" s="152" t="s">
        <v>209</v>
      </c>
      <c r="D15" s="152" t="s">
        <v>210</v>
      </c>
      <c r="E15" s="152" t="s">
        <v>111</v>
      </c>
      <c r="F15" s="152" t="s">
        <v>112</v>
      </c>
      <c r="G15" s="152" t="s">
        <v>211</v>
      </c>
      <c r="H15" s="152" t="s">
        <v>212</v>
      </c>
      <c r="I15" s="85">
        <v>120720</v>
      </c>
      <c r="J15" s="85">
        <v>120720</v>
      </c>
      <c r="K15" s="25"/>
      <c r="L15" s="25"/>
      <c r="M15" s="85">
        <v>120720</v>
      </c>
      <c r="N15" s="2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ht="20.25" customHeight="1" spans="1:24">
      <c r="A16" s="152" t="s">
        <v>198</v>
      </c>
      <c r="B16" s="152" t="s">
        <v>70</v>
      </c>
      <c r="C16" s="152" t="s">
        <v>209</v>
      </c>
      <c r="D16" s="152" t="s">
        <v>210</v>
      </c>
      <c r="E16" s="152" t="s">
        <v>120</v>
      </c>
      <c r="F16" s="152" t="s">
        <v>121</v>
      </c>
      <c r="G16" s="152" t="s">
        <v>213</v>
      </c>
      <c r="H16" s="152" t="s">
        <v>214</v>
      </c>
      <c r="I16" s="85">
        <v>59580</v>
      </c>
      <c r="J16" s="85">
        <v>59580</v>
      </c>
      <c r="K16" s="25"/>
      <c r="L16" s="25"/>
      <c r="M16" s="85">
        <v>59580</v>
      </c>
      <c r="N16" s="2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ht="20.25" customHeight="1" spans="1:24">
      <c r="A17" s="152" t="s">
        <v>198</v>
      </c>
      <c r="B17" s="152" t="s">
        <v>70</v>
      </c>
      <c r="C17" s="152" t="s">
        <v>209</v>
      </c>
      <c r="D17" s="152" t="s">
        <v>210</v>
      </c>
      <c r="E17" s="152" t="s">
        <v>122</v>
      </c>
      <c r="F17" s="152" t="s">
        <v>123</v>
      </c>
      <c r="G17" s="152" t="s">
        <v>215</v>
      </c>
      <c r="H17" s="152" t="s">
        <v>216</v>
      </c>
      <c r="I17" s="85">
        <v>37740</v>
      </c>
      <c r="J17" s="85">
        <v>37740</v>
      </c>
      <c r="K17" s="25"/>
      <c r="L17" s="25"/>
      <c r="M17" s="85">
        <v>37740</v>
      </c>
      <c r="N17" s="2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ht="20.25" customHeight="1" spans="1:24">
      <c r="A18" s="152" t="s">
        <v>198</v>
      </c>
      <c r="B18" s="152" t="s">
        <v>70</v>
      </c>
      <c r="C18" s="152" t="s">
        <v>209</v>
      </c>
      <c r="D18" s="152" t="s">
        <v>210</v>
      </c>
      <c r="E18" s="152" t="s">
        <v>101</v>
      </c>
      <c r="F18" s="152" t="s">
        <v>102</v>
      </c>
      <c r="G18" s="152" t="s">
        <v>217</v>
      </c>
      <c r="H18" s="152" t="s">
        <v>218</v>
      </c>
      <c r="I18" s="85">
        <v>5280</v>
      </c>
      <c r="J18" s="85">
        <v>5280</v>
      </c>
      <c r="K18" s="25"/>
      <c r="L18" s="25"/>
      <c r="M18" s="85">
        <v>5280</v>
      </c>
      <c r="N18" s="2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ht="20.25" customHeight="1" spans="1:24">
      <c r="A19" s="152" t="s">
        <v>198</v>
      </c>
      <c r="B19" s="152" t="s">
        <v>70</v>
      </c>
      <c r="C19" s="152" t="s">
        <v>209</v>
      </c>
      <c r="D19" s="152" t="s">
        <v>210</v>
      </c>
      <c r="E19" s="152" t="s">
        <v>124</v>
      </c>
      <c r="F19" s="152" t="s">
        <v>125</v>
      </c>
      <c r="G19" s="152" t="s">
        <v>217</v>
      </c>
      <c r="H19" s="152" t="s">
        <v>218</v>
      </c>
      <c r="I19" s="85">
        <v>2736</v>
      </c>
      <c r="J19" s="85">
        <v>2736</v>
      </c>
      <c r="K19" s="25"/>
      <c r="L19" s="25"/>
      <c r="M19" s="85">
        <v>2736</v>
      </c>
      <c r="N19" s="2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ht="20.25" customHeight="1" spans="1:24">
      <c r="A20" s="152" t="s">
        <v>198</v>
      </c>
      <c r="B20" s="152" t="s">
        <v>70</v>
      </c>
      <c r="C20" s="152" t="s">
        <v>209</v>
      </c>
      <c r="D20" s="152" t="s">
        <v>210</v>
      </c>
      <c r="E20" s="152" t="s">
        <v>124</v>
      </c>
      <c r="F20" s="152" t="s">
        <v>125</v>
      </c>
      <c r="G20" s="152" t="s">
        <v>217</v>
      </c>
      <c r="H20" s="152" t="s">
        <v>218</v>
      </c>
      <c r="I20" s="85">
        <v>3102</v>
      </c>
      <c r="J20" s="85">
        <v>3102</v>
      </c>
      <c r="K20" s="25"/>
      <c r="L20" s="25"/>
      <c r="M20" s="85">
        <v>3102</v>
      </c>
      <c r="N20" s="2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ht="20.25" customHeight="1" spans="1:24">
      <c r="A21" s="152" t="s">
        <v>198</v>
      </c>
      <c r="B21" s="152" t="s">
        <v>70</v>
      </c>
      <c r="C21" s="152" t="s">
        <v>219</v>
      </c>
      <c r="D21" s="152" t="s">
        <v>131</v>
      </c>
      <c r="E21" s="152" t="s">
        <v>130</v>
      </c>
      <c r="F21" s="152" t="s">
        <v>131</v>
      </c>
      <c r="G21" s="152" t="s">
        <v>220</v>
      </c>
      <c r="H21" s="152" t="s">
        <v>131</v>
      </c>
      <c r="I21" s="85">
        <v>96000</v>
      </c>
      <c r="J21" s="85">
        <v>96000</v>
      </c>
      <c r="K21" s="25"/>
      <c r="L21" s="25"/>
      <c r="M21" s="85">
        <v>96000</v>
      </c>
      <c r="N21" s="2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ht="20.25" customHeight="1" spans="1:24">
      <c r="A22" s="152" t="s">
        <v>198</v>
      </c>
      <c r="B22" s="152" t="s">
        <v>70</v>
      </c>
      <c r="C22" s="152" t="s">
        <v>221</v>
      </c>
      <c r="D22" s="152" t="s">
        <v>222</v>
      </c>
      <c r="E22" s="152" t="s">
        <v>109</v>
      </c>
      <c r="F22" s="152" t="s">
        <v>110</v>
      </c>
      <c r="G22" s="152" t="s">
        <v>223</v>
      </c>
      <c r="H22" s="152" t="s">
        <v>224</v>
      </c>
      <c r="I22" s="85">
        <v>81600</v>
      </c>
      <c r="J22" s="85">
        <v>81600</v>
      </c>
      <c r="K22" s="25"/>
      <c r="L22" s="25"/>
      <c r="M22" s="85">
        <v>81600</v>
      </c>
      <c r="N22" s="25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ht="20.25" customHeight="1" spans="1:24">
      <c r="A23" s="152" t="s">
        <v>198</v>
      </c>
      <c r="B23" s="152" t="s">
        <v>70</v>
      </c>
      <c r="C23" s="152" t="s">
        <v>225</v>
      </c>
      <c r="D23" s="152" t="s">
        <v>226</v>
      </c>
      <c r="E23" s="152" t="s">
        <v>101</v>
      </c>
      <c r="F23" s="152" t="s">
        <v>102</v>
      </c>
      <c r="G23" s="152" t="s">
        <v>227</v>
      </c>
      <c r="H23" s="152" t="s">
        <v>226</v>
      </c>
      <c r="I23" s="85">
        <v>4817.76</v>
      </c>
      <c r="J23" s="85">
        <v>4817.76</v>
      </c>
      <c r="K23" s="25"/>
      <c r="L23" s="25"/>
      <c r="M23" s="85">
        <v>4817.76</v>
      </c>
      <c r="N23" s="2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ht="20.25" customHeight="1" spans="1:24">
      <c r="A24" s="152" t="s">
        <v>198</v>
      </c>
      <c r="B24" s="152" t="s">
        <v>70</v>
      </c>
      <c r="C24" s="152" t="s">
        <v>228</v>
      </c>
      <c r="D24" s="152" t="s">
        <v>229</v>
      </c>
      <c r="E24" s="152" t="s">
        <v>101</v>
      </c>
      <c r="F24" s="152" t="s">
        <v>102</v>
      </c>
      <c r="G24" s="152" t="s">
        <v>230</v>
      </c>
      <c r="H24" s="152" t="s">
        <v>231</v>
      </c>
      <c r="I24" s="85">
        <v>18648</v>
      </c>
      <c r="J24" s="85">
        <v>18648</v>
      </c>
      <c r="K24" s="25"/>
      <c r="L24" s="25"/>
      <c r="M24" s="85">
        <v>18648</v>
      </c>
      <c r="N24" s="25"/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ht="20.25" customHeight="1" spans="1:24">
      <c r="A25" s="152" t="s">
        <v>198</v>
      </c>
      <c r="B25" s="152" t="s">
        <v>70</v>
      </c>
      <c r="C25" s="152" t="s">
        <v>228</v>
      </c>
      <c r="D25" s="152" t="s">
        <v>229</v>
      </c>
      <c r="E25" s="152" t="s">
        <v>101</v>
      </c>
      <c r="F25" s="152" t="s">
        <v>102</v>
      </c>
      <c r="G25" s="152" t="s">
        <v>232</v>
      </c>
      <c r="H25" s="152" t="s">
        <v>233</v>
      </c>
      <c r="I25" s="85">
        <v>2202</v>
      </c>
      <c r="J25" s="85">
        <v>2202</v>
      </c>
      <c r="K25" s="25"/>
      <c r="L25" s="25"/>
      <c r="M25" s="85">
        <v>2202</v>
      </c>
      <c r="N25" s="2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ht="20.25" customHeight="1" spans="1:24">
      <c r="A26" s="152" t="s">
        <v>198</v>
      </c>
      <c r="B26" s="152" t="s">
        <v>70</v>
      </c>
      <c r="C26" s="152" t="s">
        <v>228</v>
      </c>
      <c r="D26" s="152" t="s">
        <v>229</v>
      </c>
      <c r="E26" s="152" t="s">
        <v>101</v>
      </c>
      <c r="F26" s="152" t="s">
        <v>102</v>
      </c>
      <c r="G26" s="152" t="s">
        <v>234</v>
      </c>
      <c r="H26" s="152" t="s">
        <v>235</v>
      </c>
      <c r="I26" s="85">
        <v>3402</v>
      </c>
      <c r="J26" s="85">
        <v>3402</v>
      </c>
      <c r="K26" s="25"/>
      <c r="L26" s="25"/>
      <c r="M26" s="85">
        <v>3402</v>
      </c>
      <c r="N26" s="25"/>
      <c r="O26" s="85"/>
      <c r="P26" s="85"/>
      <c r="Q26" s="85"/>
      <c r="R26" s="85"/>
      <c r="S26" s="85"/>
      <c r="T26" s="85"/>
      <c r="U26" s="85"/>
      <c r="V26" s="85"/>
      <c r="W26" s="85"/>
      <c r="X26" s="85"/>
    </row>
    <row r="27" ht="20.25" customHeight="1" spans="1:24">
      <c r="A27" s="152" t="s">
        <v>198</v>
      </c>
      <c r="B27" s="152" t="s">
        <v>70</v>
      </c>
      <c r="C27" s="152" t="s">
        <v>228</v>
      </c>
      <c r="D27" s="152" t="s">
        <v>229</v>
      </c>
      <c r="E27" s="152" t="s">
        <v>101</v>
      </c>
      <c r="F27" s="152" t="s">
        <v>102</v>
      </c>
      <c r="G27" s="152" t="s">
        <v>236</v>
      </c>
      <c r="H27" s="152" t="s">
        <v>237</v>
      </c>
      <c r="I27" s="85">
        <v>6060</v>
      </c>
      <c r="J27" s="85">
        <v>6060</v>
      </c>
      <c r="K27" s="25"/>
      <c r="L27" s="25"/>
      <c r="M27" s="85">
        <v>6060</v>
      </c>
      <c r="N27" s="25"/>
      <c r="O27" s="85"/>
      <c r="P27" s="85"/>
      <c r="Q27" s="85"/>
      <c r="R27" s="85"/>
      <c r="S27" s="85"/>
      <c r="T27" s="85"/>
      <c r="U27" s="85"/>
      <c r="V27" s="85"/>
      <c r="W27" s="85"/>
      <c r="X27" s="85"/>
    </row>
    <row r="28" ht="20.25" customHeight="1" spans="1:24">
      <c r="A28" s="152" t="s">
        <v>198</v>
      </c>
      <c r="B28" s="152" t="s">
        <v>70</v>
      </c>
      <c r="C28" s="152" t="s">
        <v>228</v>
      </c>
      <c r="D28" s="152" t="s">
        <v>229</v>
      </c>
      <c r="E28" s="152" t="s">
        <v>101</v>
      </c>
      <c r="F28" s="152" t="s">
        <v>102</v>
      </c>
      <c r="G28" s="152" t="s">
        <v>238</v>
      </c>
      <c r="H28" s="152" t="s">
        <v>239</v>
      </c>
      <c r="I28" s="85">
        <v>7200</v>
      </c>
      <c r="J28" s="85">
        <v>7200</v>
      </c>
      <c r="K28" s="25"/>
      <c r="L28" s="25"/>
      <c r="M28" s="85">
        <v>7200</v>
      </c>
      <c r="N28" s="25"/>
      <c r="O28" s="85"/>
      <c r="P28" s="85"/>
      <c r="Q28" s="85"/>
      <c r="R28" s="85"/>
      <c r="S28" s="85"/>
      <c r="T28" s="85"/>
      <c r="U28" s="85"/>
      <c r="V28" s="85"/>
      <c r="W28" s="85"/>
      <c r="X28" s="85"/>
    </row>
    <row r="29" ht="20.25" customHeight="1" spans="1:24">
      <c r="A29" s="152" t="s">
        <v>198</v>
      </c>
      <c r="B29" s="152" t="s">
        <v>70</v>
      </c>
      <c r="C29" s="152" t="s">
        <v>228</v>
      </c>
      <c r="D29" s="152" t="s">
        <v>229</v>
      </c>
      <c r="E29" s="152" t="s">
        <v>101</v>
      </c>
      <c r="F29" s="152" t="s">
        <v>102</v>
      </c>
      <c r="G29" s="152" t="s">
        <v>240</v>
      </c>
      <c r="H29" s="152" t="s">
        <v>241</v>
      </c>
      <c r="I29" s="85">
        <v>12000</v>
      </c>
      <c r="J29" s="85">
        <v>12000</v>
      </c>
      <c r="K29" s="25"/>
      <c r="L29" s="25"/>
      <c r="M29" s="85">
        <v>12000</v>
      </c>
      <c r="N29" s="25"/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ht="20.25" customHeight="1" spans="1:24">
      <c r="A30" s="152" t="s">
        <v>198</v>
      </c>
      <c r="B30" s="152" t="s">
        <v>70</v>
      </c>
      <c r="C30" s="152" t="s">
        <v>228</v>
      </c>
      <c r="D30" s="152" t="s">
        <v>229</v>
      </c>
      <c r="E30" s="152" t="s">
        <v>101</v>
      </c>
      <c r="F30" s="152" t="s">
        <v>102</v>
      </c>
      <c r="G30" s="152" t="s">
        <v>242</v>
      </c>
      <c r="H30" s="152" t="s">
        <v>243</v>
      </c>
      <c r="I30" s="85">
        <v>9600</v>
      </c>
      <c r="J30" s="85">
        <v>9600</v>
      </c>
      <c r="K30" s="25"/>
      <c r="L30" s="25"/>
      <c r="M30" s="85">
        <v>9600</v>
      </c>
      <c r="N30" s="25"/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ht="20.25" customHeight="1" spans="1:24">
      <c r="A31" s="152" t="s">
        <v>198</v>
      </c>
      <c r="B31" s="152" t="s">
        <v>70</v>
      </c>
      <c r="C31" s="152" t="s">
        <v>228</v>
      </c>
      <c r="D31" s="152" t="s">
        <v>229</v>
      </c>
      <c r="E31" s="152" t="s">
        <v>101</v>
      </c>
      <c r="F31" s="152" t="s">
        <v>102</v>
      </c>
      <c r="G31" s="152" t="s">
        <v>244</v>
      </c>
      <c r="H31" s="152" t="s">
        <v>245</v>
      </c>
      <c r="I31" s="85">
        <v>2400</v>
      </c>
      <c r="J31" s="85">
        <v>2400</v>
      </c>
      <c r="K31" s="25"/>
      <c r="L31" s="25"/>
      <c r="M31" s="85">
        <v>2400</v>
      </c>
      <c r="N31" s="25"/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ht="20.25" customHeight="1" spans="1:24">
      <c r="A32" s="152" t="s">
        <v>198</v>
      </c>
      <c r="B32" s="152" t="s">
        <v>70</v>
      </c>
      <c r="C32" s="152" t="s">
        <v>228</v>
      </c>
      <c r="D32" s="152" t="s">
        <v>229</v>
      </c>
      <c r="E32" s="152" t="s">
        <v>101</v>
      </c>
      <c r="F32" s="152" t="s">
        <v>102</v>
      </c>
      <c r="G32" s="152" t="s">
        <v>246</v>
      </c>
      <c r="H32" s="152" t="s">
        <v>247</v>
      </c>
      <c r="I32" s="85">
        <v>18000</v>
      </c>
      <c r="J32" s="85">
        <v>18000</v>
      </c>
      <c r="K32" s="25"/>
      <c r="L32" s="25"/>
      <c r="M32" s="85">
        <v>18000</v>
      </c>
      <c r="N32" s="25"/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ht="20.25" customHeight="1" spans="1:24">
      <c r="A33" s="152" t="s">
        <v>198</v>
      </c>
      <c r="B33" s="152" t="s">
        <v>70</v>
      </c>
      <c r="C33" s="152" t="s">
        <v>228</v>
      </c>
      <c r="D33" s="152" t="s">
        <v>229</v>
      </c>
      <c r="E33" s="152" t="s">
        <v>101</v>
      </c>
      <c r="F33" s="152" t="s">
        <v>102</v>
      </c>
      <c r="G33" s="152" t="s">
        <v>248</v>
      </c>
      <c r="H33" s="152" t="s">
        <v>249</v>
      </c>
      <c r="I33" s="85">
        <v>2400</v>
      </c>
      <c r="J33" s="85">
        <v>2400</v>
      </c>
      <c r="K33" s="25"/>
      <c r="L33" s="25"/>
      <c r="M33" s="85">
        <v>2400</v>
      </c>
      <c r="N33" s="2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ht="20.25" customHeight="1" spans="1:24">
      <c r="A34" s="152" t="s">
        <v>198</v>
      </c>
      <c r="B34" s="152" t="s">
        <v>70</v>
      </c>
      <c r="C34" s="152" t="s">
        <v>250</v>
      </c>
      <c r="D34" s="152" t="s">
        <v>251</v>
      </c>
      <c r="E34" s="152" t="s">
        <v>115</v>
      </c>
      <c r="F34" s="152" t="s">
        <v>114</v>
      </c>
      <c r="G34" s="152" t="s">
        <v>252</v>
      </c>
      <c r="H34" s="152" t="s">
        <v>253</v>
      </c>
      <c r="I34" s="85">
        <v>24840</v>
      </c>
      <c r="J34" s="85">
        <v>24840</v>
      </c>
      <c r="K34" s="25"/>
      <c r="L34" s="25"/>
      <c r="M34" s="85">
        <v>24840</v>
      </c>
      <c r="N34" s="2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ht="20.25" customHeight="1" spans="1:24">
      <c r="A35" s="152" t="s">
        <v>198</v>
      </c>
      <c r="B35" s="152" t="s">
        <v>70</v>
      </c>
      <c r="C35" s="152" t="s">
        <v>250</v>
      </c>
      <c r="D35" s="152" t="s">
        <v>251</v>
      </c>
      <c r="E35" s="152" t="s">
        <v>115</v>
      </c>
      <c r="F35" s="152" t="s">
        <v>114</v>
      </c>
      <c r="G35" s="152" t="s">
        <v>252</v>
      </c>
      <c r="H35" s="152" t="s">
        <v>253</v>
      </c>
      <c r="I35" s="85">
        <v>18840</v>
      </c>
      <c r="J35" s="85">
        <v>18840</v>
      </c>
      <c r="K35" s="25"/>
      <c r="L35" s="25"/>
      <c r="M35" s="85">
        <v>18840</v>
      </c>
      <c r="N35" s="2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ht="17.25" customHeight="1" spans="1:24">
      <c r="A36" s="34" t="s">
        <v>170</v>
      </c>
      <c r="B36" s="35"/>
      <c r="C36" s="153"/>
      <c r="D36" s="153"/>
      <c r="E36" s="153"/>
      <c r="F36" s="153"/>
      <c r="G36" s="153"/>
      <c r="H36" s="154"/>
      <c r="I36" s="85">
        <v>1267437.76</v>
      </c>
      <c r="J36" s="85">
        <v>1267437.76</v>
      </c>
      <c r="K36" s="85"/>
      <c r="L36" s="85"/>
      <c r="M36" s="85">
        <v>1267437.76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4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topLeftCell="F1" workbookViewId="0">
      <pane ySplit="1" topLeftCell="A2" activePane="bottomLeft" state="frozen"/>
      <selection/>
      <selection pane="bottomLeft" activeCell="L12" sqref="L12"/>
    </sheetView>
  </sheetViews>
  <sheetFormatPr defaultColWidth="9.14166666666667" defaultRowHeight="14.25" customHeight="1"/>
  <cols>
    <col min="1" max="1" width="8.125" style="1" customWidth="1"/>
    <col min="2" max="2" width="16.375" style="1" customWidth="1"/>
    <col min="3" max="3" width="23.125" style="1" customWidth="1"/>
    <col min="4" max="4" width="17.125" style="1" customWidth="1"/>
    <col min="5" max="5" width="11.875" style="1" customWidth="1"/>
    <col min="6" max="6" width="15.625" style="1" customWidth="1"/>
    <col min="7" max="8" width="11.875" style="1" customWidth="1"/>
    <col min="9" max="10" width="8.875" style="1" customWidth="1"/>
    <col min="11" max="12" width="13.75" style="1" customWidth="1"/>
    <col min="13" max="13" width="15.625" style="1" customWidth="1"/>
    <col min="14" max="14" width="11.875" style="1" customWidth="1"/>
    <col min="15" max="15" width="13.75" style="1" customWidth="1"/>
    <col min="16" max="17" width="15.625" style="1" customWidth="1"/>
    <col min="18" max="20" width="8.125" style="1" customWidth="1"/>
    <col min="21" max="21" width="11.875" style="1" customWidth="1"/>
    <col min="22" max="22" width="15.625" style="1" customWidth="1"/>
    <col min="23" max="23" width="8.875" style="1" customWidth="1"/>
    <col min="24" max="16384" width="9.14166666666667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42"/>
      <c r="E2" s="3"/>
      <c r="F2" s="3"/>
      <c r="G2" s="3"/>
      <c r="H2" s="3"/>
      <c r="U2" s="142"/>
      <c r="W2" s="147" t="s">
        <v>254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"单位名称："&amp;"昆明市妇女促进就业中心"</f>
        <v>单位名称：昆明市妇女促进就业中心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42"/>
      <c r="W4" s="125" t="s">
        <v>1</v>
      </c>
    </row>
    <row r="5" ht="21.75" customHeight="1" spans="1:23">
      <c r="A5" s="10" t="s">
        <v>255</v>
      </c>
      <c r="B5" s="11" t="s">
        <v>182</v>
      </c>
      <c r="C5" s="10" t="s">
        <v>183</v>
      </c>
      <c r="D5" s="10" t="s">
        <v>256</v>
      </c>
      <c r="E5" s="11" t="s">
        <v>184</v>
      </c>
      <c r="F5" s="11" t="s">
        <v>185</v>
      </c>
      <c r="G5" s="11" t="s">
        <v>257</v>
      </c>
      <c r="H5" s="11" t="s">
        <v>258</v>
      </c>
      <c r="I5" s="29" t="s">
        <v>55</v>
      </c>
      <c r="J5" s="12" t="s">
        <v>259</v>
      </c>
      <c r="K5" s="13"/>
      <c r="L5" s="13"/>
      <c r="M5" s="14"/>
      <c r="N5" s="12" t="s">
        <v>190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30"/>
      <c r="C6" s="15"/>
      <c r="D6" s="15"/>
      <c r="E6" s="16"/>
      <c r="F6" s="16"/>
      <c r="G6" s="16"/>
      <c r="H6" s="16"/>
      <c r="I6" s="30"/>
      <c r="J6" s="143" t="s">
        <v>58</v>
      </c>
      <c r="K6" s="144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196</v>
      </c>
      <c r="U6" s="11" t="s">
        <v>66</v>
      </c>
      <c r="V6" s="11" t="s">
        <v>67</v>
      </c>
      <c r="W6" s="11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45" t="s">
        <v>57</v>
      </c>
      <c r="K7" s="146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71" t="s">
        <v>57</v>
      </c>
      <c r="K8" s="71" t="s">
        <v>260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1">
        <v>21</v>
      </c>
      <c r="V9" s="38">
        <v>22</v>
      </c>
      <c r="W9" s="21">
        <v>23</v>
      </c>
    </row>
    <row r="10" ht="21.75" customHeight="1" spans="1:23">
      <c r="A10" s="73" t="s">
        <v>261</v>
      </c>
      <c r="B10" s="73" t="s">
        <v>262</v>
      </c>
      <c r="C10" s="73" t="s">
        <v>263</v>
      </c>
      <c r="D10" s="73" t="s">
        <v>70</v>
      </c>
      <c r="E10" s="73" t="s">
        <v>103</v>
      </c>
      <c r="F10" s="73" t="s">
        <v>104</v>
      </c>
      <c r="G10" s="73" t="s">
        <v>230</v>
      </c>
      <c r="H10" s="73" t="s">
        <v>231</v>
      </c>
      <c r="I10" s="85">
        <v>1400</v>
      </c>
      <c r="J10" s="85">
        <v>1400</v>
      </c>
      <c r="K10" s="85">
        <v>1400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ht="21.75" customHeight="1" spans="1:23">
      <c r="A11" s="73" t="s">
        <v>261</v>
      </c>
      <c r="B11" s="73" t="s">
        <v>262</v>
      </c>
      <c r="C11" s="73" t="s">
        <v>263</v>
      </c>
      <c r="D11" s="73" t="s">
        <v>70</v>
      </c>
      <c r="E11" s="73" t="s">
        <v>103</v>
      </c>
      <c r="F11" s="73" t="s">
        <v>104</v>
      </c>
      <c r="G11" s="73" t="s">
        <v>264</v>
      </c>
      <c r="H11" s="73" t="s">
        <v>265</v>
      </c>
      <c r="I11" s="85">
        <v>26000</v>
      </c>
      <c r="J11" s="85">
        <v>26000</v>
      </c>
      <c r="K11" s="85">
        <v>26000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ht="21.75" customHeight="1" spans="1:23">
      <c r="A12" s="73" t="s">
        <v>261</v>
      </c>
      <c r="B12" s="73" t="s">
        <v>266</v>
      </c>
      <c r="C12" s="73" t="s">
        <v>267</v>
      </c>
      <c r="D12" s="73" t="s">
        <v>70</v>
      </c>
      <c r="E12" s="73" t="s">
        <v>101</v>
      </c>
      <c r="F12" s="73" t="s">
        <v>102</v>
      </c>
      <c r="G12" s="73" t="s">
        <v>238</v>
      </c>
      <c r="H12" s="73" t="s">
        <v>239</v>
      </c>
      <c r="I12" s="85">
        <v>5400</v>
      </c>
      <c r="J12" s="85">
        <v>5400</v>
      </c>
      <c r="K12" s="85">
        <v>5400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ht="21.75" customHeight="1" spans="1:23">
      <c r="A13" s="73" t="s">
        <v>261</v>
      </c>
      <c r="B13" s="73" t="s">
        <v>266</v>
      </c>
      <c r="C13" s="73" t="s">
        <v>267</v>
      </c>
      <c r="D13" s="73" t="s">
        <v>70</v>
      </c>
      <c r="E13" s="73" t="s">
        <v>103</v>
      </c>
      <c r="F13" s="73" t="s">
        <v>104</v>
      </c>
      <c r="G13" s="73" t="s">
        <v>268</v>
      </c>
      <c r="H13" s="73" t="s">
        <v>269</v>
      </c>
      <c r="I13" s="85">
        <v>97200</v>
      </c>
      <c r="J13" s="85">
        <v>97200</v>
      </c>
      <c r="K13" s="85">
        <v>97200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  <row r="14" ht="21.75" customHeight="1" spans="1:23">
      <c r="A14" s="73" t="s">
        <v>261</v>
      </c>
      <c r="B14" s="73" t="s">
        <v>270</v>
      </c>
      <c r="C14" s="73" t="s">
        <v>271</v>
      </c>
      <c r="D14" s="73" t="s">
        <v>70</v>
      </c>
      <c r="E14" s="73" t="s">
        <v>103</v>
      </c>
      <c r="F14" s="73" t="s">
        <v>104</v>
      </c>
      <c r="G14" s="73" t="s">
        <v>272</v>
      </c>
      <c r="H14" s="73" t="s">
        <v>273</v>
      </c>
      <c r="I14" s="85">
        <v>7120</v>
      </c>
      <c r="J14" s="85"/>
      <c r="K14" s="85"/>
      <c r="L14" s="85"/>
      <c r="M14" s="85"/>
      <c r="N14" s="85"/>
      <c r="O14" s="85"/>
      <c r="P14" s="85"/>
      <c r="Q14" s="85"/>
      <c r="R14" s="85">
        <v>7120</v>
      </c>
      <c r="S14" s="85"/>
      <c r="T14" s="85"/>
      <c r="U14" s="85"/>
      <c r="V14" s="85"/>
      <c r="W14" s="85">
        <v>7120</v>
      </c>
    </row>
    <row r="15" ht="21.75" customHeight="1" spans="1:23">
      <c r="A15" s="73" t="s">
        <v>261</v>
      </c>
      <c r="B15" s="73" t="s">
        <v>270</v>
      </c>
      <c r="C15" s="73" t="s">
        <v>271</v>
      </c>
      <c r="D15" s="73" t="s">
        <v>70</v>
      </c>
      <c r="E15" s="73" t="s">
        <v>103</v>
      </c>
      <c r="F15" s="73" t="s">
        <v>104</v>
      </c>
      <c r="G15" s="73" t="s">
        <v>264</v>
      </c>
      <c r="H15" s="73" t="s">
        <v>265</v>
      </c>
      <c r="I15" s="85">
        <v>90000</v>
      </c>
      <c r="J15" s="85"/>
      <c r="K15" s="85"/>
      <c r="L15" s="85"/>
      <c r="M15" s="85"/>
      <c r="N15" s="85"/>
      <c r="O15" s="85"/>
      <c r="P15" s="85"/>
      <c r="Q15" s="85"/>
      <c r="R15" s="85">
        <v>90000</v>
      </c>
      <c r="S15" s="85"/>
      <c r="T15" s="85"/>
      <c r="U15" s="85"/>
      <c r="V15" s="85"/>
      <c r="W15" s="85">
        <v>90000</v>
      </c>
    </row>
    <row r="16" ht="18.75" customHeight="1" spans="1:23">
      <c r="A16" s="34" t="s">
        <v>170</v>
      </c>
      <c r="B16" s="35"/>
      <c r="C16" s="35"/>
      <c r="D16" s="35"/>
      <c r="E16" s="35"/>
      <c r="F16" s="35"/>
      <c r="G16" s="35"/>
      <c r="H16" s="36"/>
      <c r="I16" s="85">
        <v>227120</v>
      </c>
      <c r="J16" s="85">
        <v>130000</v>
      </c>
      <c r="K16" s="85">
        <v>130000</v>
      </c>
      <c r="L16" s="85"/>
      <c r="M16" s="85"/>
      <c r="N16" s="85"/>
      <c r="O16" s="85"/>
      <c r="P16" s="85"/>
      <c r="Q16" s="85"/>
      <c r="R16" s="85">
        <v>97120</v>
      </c>
      <c r="S16" s="85"/>
      <c r="T16" s="85"/>
      <c r="U16" s="85"/>
      <c r="V16" s="85"/>
      <c r="W16" s="85">
        <v>97120</v>
      </c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4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7"/>
  <sheetViews>
    <sheetView showZeros="0" workbookViewId="0">
      <pane ySplit="1" topLeftCell="A11" activePane="bottomLeft" state="frozen"/>
      <selection/>
      <selection pane="bottomLeft" activeCell="E15" sqref="E15"/>
    </sheetView>
  </sheetViews>
  <sheetFormatPr defaultColWidth="9.14166666666667" defaultRowHeight="12" customHeight="1"/>
  <cols>
    <col min="1" max="2" width="25.375" style="1" customWidth="1"/>
    <col min="3" max="3" width="8.125" style="1" customWidth="1"/>
    <col min="4" max="4" width="11.125" style="1" customWidth="1"/>
    <col min="5" max="5" width="17.875" style="1" customWidth="1"/>
    <col min="6" max="6" width="8.875" style="1" customWidth="1"/>
    <col min="7" max="7" width="15.625" style="1" customWidth="1"/>
    <col min="8" max="9" width="8.875" style="1" customWidth="1"/>
    <col min="10" max="10" width="23.12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274</v>
      </c>
    </row>
    <row r="3" ht="39.75" customHeight="1" spans="1:10">
      <c r="A3" s="69" t="str">
        <f>"2025"&amp;"年部门项目支出绩效目标表"</f>
        <v>2025年部门项目支出绩效目标表</v>
      </c>
      <c r="B3" s="5"/>
      <c r="C3" s="5"/>
      <c r="D3" s="5"/>
      <c r="E3" s="5"/>
      <c r="F3" s="70"/>
      <c r="G3" s="5"/>
      <c r="H3" s="70"/>
      <c r="I3" s="70"/>
      <c r="J3" s="5"/>
    </row>
    <row r="4" ht="17.25" customHeight="1" spans="1:1">
      <c r="A4" s="6" t="str">
        <f>"单位名称："&amp;"昆明市妇女促进就业中心"</f>
        <v>单位名称：昆明市妇女促进就业中心</v>
      </c>
    </row>
    <row r="5" ht="44.25" customHeight="1" spans="1:10">
      <c r="A5" s="71" t="s">
        <v>183</v>
      </c>
      <c r="B5" s="71" t="s">
        <v>275</v>
      </c>
      <c r="C5" s="71" t="s">
        <v>276</v>
      </c>
      <c r="D5" s="71" t="s">
        <v>277</v>
      </c>
      <c r="E5" s="71" t="s">
        <v>278</v>
      </c>
      <c r="F5" s="72" t="s">
        <v>279</v>
      </c>
      <c r="G5" s="71" t="s">
        <v>280</v>
      </c>
      <c r="H5" s="72" t="s">
        <v>281</v>
      </c>
      <c r="I5" s="72" t="s">
        <v>282</v>
      </c>
      <c r="J5" s="71" t="s">
        <v>283</v>
      </c>
    </row>
    <row r="6" ht="18.75" customHeight="1" spans="1:10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38">
        <v>6</v>
      </c>
      <c r="G6" s="140">
        <v>7</v>
      </c>
      <c r="H6" s="38">
        <v>8</v>
      </c>
      <c r="I6" s="38">
        <v>9</v>
      </c>
      <c r="J6" s="140">
        <v>10</v>
      </c>
    </row>
    <row r="7" ht="42" customHeight="1" spans="1:10">
      <c r="A7" s="31" t="s">
        <v>70</v>
      </c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141" t="s">
        <v>263</v>
      </c>
      <c r="B8" s="22" t="s">
        <v>284</v>
      </c>
      <c r="C8" s="22" t="s">
        <v>285</v>
      </c>
      <c r="D8" s="22" t="s">
        <v>286</v>
      </c>
      <c r="E8" s="31" t="s">
        <v>287</v>
      </c>
      <c r="F8" s="22" t="s">
        <v>288</v>
      </c>
      <c r="G8" s="31" t="s">
        <v>289</v>
      </c>
      <c r="H8" s="22" t="s">
        <v>290</v>
      </c>
      <c r="I8" s="22" t="s">
        <v>291</v>
      </c>
      <c r="J8" s="31" t="s">
        <v>292</v>
      </c>
    </row>
    <row r="9" ht="42" customHeight="1" spans="1:10">
      <c r="A9" s="141" t="s">
        <v>263</v>
      </c>
      <c r="B9" s="22" t="s">
        <v>284</v>
      </c>
      <c r="C9" s="22" t="s">
        <v>285</v>
      </c>
      <c r="D9" s="22" t="s">
        <v>286</v>
      </c>
      <c r="E9" s="31" t="s">
        <v>293</v>
      </c>
      <c r="F9" s="22" t="s">
        <v>288</v>
      </c>
      <c r="G9" s="31" t="s">
        <v>91</v>
      </c>
      <c r="H9" s="22" t="s">
        <v>294</v>
      </c>
      <c r="I9" s="22" t="s">
        <v>291</v>
      </c>
      <c r="J9" s="31" t="s">
        <v>295</v>
      </c>
    </row>
    <row r="10" ht="42" customHeight="1" spans="1:10">
      <c r="A10" s="141" t="s">
        <v>263</v>
      </c>
      <c r="B10" s="22" t="s">
        <v>284</v>
      </c>
      <c r="C10" s="22" t="s">
        <v>285</v>
      </c>
      <c r="D10" s="22" t="s">
        <v>286</v>
      </c>
      <c r="E10" s="31" t="s">
        <v>296</v>
      </c>
      <c r="F10" s="22" t="s">
        <v>288</v>
      </c>
      <c r="G10" s="31" t="s">
        <v>297</v>
      </c>
      <c r="H10" s="22" t="s">
        <v>298</v>
      </c>
      <c r="I10" s="22" t="s">
        <v>291</v>
      </c>
      <c r="J10" s="31" t="s">
        <v>299</v>
      </c>
    </row>
    <row r="11" ht="42" customHeight="1" spans="1:10">
      <c r="A11" s="141" t="s">
        <v>263</v>
      </c>
      <c r="B11" s="22" t="s">
        <v>284</v>
      </c>
      <c r="C11" s="22" t="s">
        <v>285</v>
      </c>
      <c r="D11" s="22" t="s">
        <v>300</v>
      </c>
      <c r="E11" s="31" t="s">
        <v>301</v>
      </c>
      <c r="F11" s="22" t="s">
        <v>288</v>
      </c>
      <c r="G11" s="31" t="s">
        <v>302</v>
      </c>
      <c r="H11" s="22" t="s">
        <v>303</v>
      </c>
      <c r="I11" s="22" t="s">
        <v>291</v>
      </c>
      <c r="J11" s="31" t="s">
        <v>304</v>
      </c>
    </row>
    <row r="12" ht="42" customHeight="1" spans="1:10">
      <c r="A12" s="141" t="s">
        <v>263</v>
      </c>
      <c r="B12" s="22" t="s">
        <v>284</v>
      </c>
      <c r="C12" s="22" t="s">
        <v>285</v>
      </c>
      <c r="D12" s="22" t="s">
        <v>305</v>
      </c>
      <c r="E12" s="31" t="s">
        <v>306</v>
      </c>
      <c r="F12" s="22" t="s">
        <v>307</v>
      </c>
      <c r="G12" s="31" t="s">
        <v>308</v>
      </c>
      <c r="H12" s="22" t="s">
        <v>309</v>
      </c>
      <c r="I12" s="22" t="s">
        <v>291</v>
      </c>
      <c r="J12" s="31" t="s">
        <v>310</v>
      </c>
    </row>
    <row r="13" ht="42" customHeight="1" spans="1:10">
      <c r="A13" s="141" t="s">
        <v>263</v>
      </c>
      <c r="B13" s="22" t="s">
        <v>284</v>
      </c>
      <c r="C13" s="22" t="s">
        <v>311</v>
      </c>
      <c r="D13" s="22" t="s">
        <v>312</v>
      </c>
      <c r="E13" s="31" t="s">
        <v>313</v>
      </c>
      <c r="F13" s="22" t="s">
        <v>288</v>
      </c>
      <c r="G13" s="31" t="s">
        <v>314</v>
      </c>
      <c r="H13" s="22" t="s">
        <v>315</v>
      </c>
      <c r="I13" s="22" t="s">
        <v>291</v>
      </c>
      <c r="J13" s="31" t="s">
        <v>316</v>
      </c>
    </row>
    <row r="14" ht="42" customHeight="1" spans="1:10">
      <c r="A14" s="141" t="s">
        <v>263</v>
      </c>
      <c r="B14" s="22" t="s">
        <v>284</v>
      </c>
      <c r="C14" s="22" t="s">
        <v>317</v>
      </c>
      <c r="D14" s="22" t="s">
        <v>318</v>
      </c>
      <c r="E14" s="31" t="s">
        <v>319</v>
      </c>
      <c r="F14" s="22" t="s">
        <v>288</v>
      </c>
      <c r="G14" s="31" t="s">
        <v>302</v>
      </c>
      <c r="H14" s="22" t="s">
        <v>303</v>
      </c>
      <c r="I14" s="22" t="s">
        <v>291</v>
      </c>
      <c r="J14" s="31" t="s">
        <v>320</v>
      </c>
    </row>
    <row r="15" ht="42" customHeight="1" spans="1:10">
      <c r="A15" s="141" t="s">
        <v>267</v>
      </c>
      <c r="B15" s="22" t="s">
        <v>284</v>
      </c>
      <c r="C15" s="22" t="s">
        <v>285</v>
      </c>
      <c r="D15" s="22" t="s">
        <v>286</v>
      </c>
      <c r="E15" s="31" t="s">
        <v>321</v>
      </c>
      <c r="F15" s="22" t="s">
        <v>288</v>
      </c>
      <c r="G15" s="31" t="s">
        <v>322</v>
      </c>
      <c r="H15" s="22" t="s">
        <v>315</v>
      </c>
      <c r="I15" s="22" t="s">
        <v>291</v>
      </c>
      <c r="J15" s="31" t="s">
        <v>322</v>
      </c>
    </row>
    <row r="16" ht="42" customHeight="1" spans="1:10">
      <c r="A16" s="141" t="s">
        <v>267</v>
      </c>
      <c r="B16" s="22" t="s">
        <v>284</v>
      </c>
      <c r="C16" s="22" t="s">
        <v>285</v>
      </c>
      <c r="D16" s="22" t="s">
        <v>300</v>
      </c>
      <c r="E16" s="31" t="s">
        <v>301</v>
      </c>
      <c r="F16" s="22" t="s">
        <v>288</v>
      </c>
      <c r="G16" s="31" t="s">
        <v>323</v>
      </c>
      <c r="H16" s="22" t="s">
        <v>303</v>
      </c>
      <c r="I16" s="22" t="s">
        <v>291</v>
      </c>
      <c r="J16" s="31" t="s">
        <v>324</v>
      </c>
    </row>
    <row r="17" ht="42" customHeight="1" spans="1:10">
      <c r="A17" s="141" t="s">
        <v>267</v>
      </c>
      <c r="B17" s="22" t="s">
        <v>284</v>
      </c>
      <c r="C17" s="22" t="s">
        <v>285</v>
      </c>
      <c r="D17" s="22" t="s">
        <v>305</v>
      </c>
      <c r="E17" s="31" t="s">
        <v>306</v>
      </c>
      <c r="F17" s="22" t="s">
        <v>325</v>
      </c>
      <c r="G17" s="31" t="s">
        <v>326</v>
      </c>
      <c r="H17" s="22" t="s">
        <v>309</v>
      </c>
      <c r="I17" s="22" t="s">
        <v>291</v>
      </c>
      <c r="J17" s="31" t="s">
        <v>327</v>
      </c>
    </row>
    <row r="18" ht="42" customHeight="1" spans="1:10">
      <c r="A18" s="141" t="s">
        <v>267</v>
      </c>
      <c r="B18" s="22" t="s">
        <v>284</v>
      </c>
      <c r="C18" s="22" t="s">
        <v>285</v>
      </c>
      <c r="D18" s="22" t="s">
        <v>328</v>
      </c>
      <c r="E18" s="31" t="s">
        <v>329</v>
      </c>
      <c r="F18" s="22" t="s">
        <v>325</v>
      </c>
      <c r="G18" s="31" t="s">
        <v>330</v>
      </c>
      <c r="H18" s="22" t="s">
        <v>331</v>
      </c>
      <c r="I18" s="22" t="s">
        <v>291</v>
      </c>
      <c r="J18" s="31" t="s">
        <v>332</v>
      </c>
    </row>
    <row r="19" ht="42" customHeight="1" spans="1:10">
      <c r="A19" s="141" t="s">
        <v>267</v>
      </c>
      <c r="B19" s="22" t="s">
        <v>284</v>
      </c>
      <c r="C19" s="22" t="s">
        <v>311</v>
      </c>
      <c r="D19" s="22" t="s">
        <v>312</v>
      </c>
      <c r="E19" s="31" t="s">
        <v>333</v>
      </c>
      <c r="F19" s="22" t="s">
        <v>325</v>
      </c>
      <c r="G19" s="31" t="s">
        <v>297</v>
      </c>
      <c r="H19" s="22" t="s">
        <v>298</v>
      </c>
      <c r="I19" s="22" t="s">
        <v>291</v>
      </c>
      <c r="J19" s="31" t="s">
        <v>334</v>
      </c>
    </row>
    <row r="20" ht="42" customHeight="1" spans="1:10">
      <c r="A20" s="141" t="s">
        <v>267</v>
      </c>
      <c r="B20" s="22" t="s">
        <v>284</v>
      </c>
      <c r="C20" s="22" t="s">
        <v>311</v>
      </c>
      <c r="D20" s="22" t="s">
        <v>312</v>
      </c>
      <c r="E20" s="31" t="s">
        <v>335</v>
      </c>
      <c r="F20" s="22" t="s">
        <v>288</v>
      </c>
      <c r="G20" s="31" t="s">
        <v>289</v>
      </c>
      <c r="H20" s="22" t="s">
        <v>315</v>
      </c>
      <c r="I20" s="22" t="s">
        <v>291</v>
      </c>
      <c r="J20" s="31" t="s">
        <v>336</v>
      </c>
    </row>
    <row r="21" ht="42" customHeight="1" spans="1:10">
      <c r="A21" s="141" t="s">
        <v>267</v>
      </c>
      <c r="B21" s="22" t="s">
        <v>284</v>
      </c>
      <c r="C21" s="22" t="s">
        <v>317</v>
      </c>
      <c r="D21" s="22" t="s">
        <v>318</v>
      </c>
      <c r="E21" s="31" t="s">
        <v>319</v>
      </c>
      <c r="F21" s="22" t="s">
        <v>288</v>
      </c>
      <c r="G21" s="31" t="s">
        <v>323</v>
      </c>
      <c r="H21" s="22" t="s">
        <v>303</v>
      </c>
      <c r="I21" s="22" t="s">
        <v>291</v>
      </c>
      <c r="J21" s="31" t="s">
        <v>320</v>
      </c>
    </row>
    <row r="22" ht="42" customHeight="1" spans="1:10">
      <c r="A22" s="141" t="s">
        <v>271</v>
      </c>
      <c r="B22" s="22" t="s">
        <v>337</v>
      </c>
      <c r="C22" s="22" t="s">
        <v>285</v>
      </c>
      <c r="D22" s="22" t="s">
        <v>286</v>
      </c>
      <c r="E22" s="31" t="s">
        <v>338</v>
      </c>
      <c r="F22" s="22" t="s">
        <v>288</v>
      </c>
      <c r="G22" s="31" t="s">
        <v>289</v>
      </c>
      <c r="H22" s="22" t="s">
        <v>315</v>
      </c>
      <c r="I22" s="22" t="s">
        <v>291</v>
      </c>
      <c r="J22" s="31" t="s">
        <v>292</v>
      </c>
    </row>
    <row r="23" ht="42" customHeight="1" spans="1:10">
      <c r="A23" s="141" t="s">
        <v>271</v>
      </c>
      <c r="B23" s="22" t="s">
        <v>337</v>
      </c>
      <c r="C23" s="22" t="s">
        <v>285</v>
      </c>
      <c r="D23" s="22" t="s">
        <v>300</v>
      </c>
      <c r="E23" s="31" t="s">
        <v>301</v>
      </c>
      <c r="F23" s="22" t="s">
        <v>339</v>
      </c>
      <c r="G23" s="31" t="s">
        <v>302</v>
      </c>
      <c r="H23" s="22" t="s">
        <v>303</v>
      </c>
      <c r="I23" s="22" t="s">
        <v>291</v>
      </c>
      <c r="J23" s="31" t="s">
        <v>340</v>
      </c>
    </row>
    <row r="24" ht="42" customHeight="1" spans="1:10">
      <c r="A24" s="141" t="s">
        <v>271</v>
      </c>
      <c r="B24" s="22" t="s">
        <v>337</v>
      </c>
      <c r="C24" s="22" t="s">
        <v>285</v>
      </c>
      <c r="D24" s="22" t="s">
        <v>305</v>
      </c>
      <c r="E24" s="31" t="s">
        <v>306</v>
      </c>
      <c r="F24" s="22" t="s">
        <v>325</v>
      </c>
      <c r="G24" s="31" t="s">
        <v>341</v>
      </c>
      <c r="H24" s="22" t="s">
        <v>309</v>
      </c>
      <c r="I24" s="22" t="s">
        <v>291</v>
      </c>
      <c r="J24" s="31" t="s">
        <v>342</v>
      </c>
    </row>
    <row r="25" ht="42" customHeight="1" spans="1:10">
      <c r="A25" s="141" t="s">
        <v>271</v>
      </c>
      <c r="B25" s="22" t="s">
        <v>337</v>
      </c>
      <c r="C25" s="22" t="s">
        <v>285</v>
      </c>
      <c r="D25" s="22" t="s">
        <v>328</v>
      </c>
      <c r="E25" s="31" t="s">
        <v>329</v>
      </c>
      <c r="F25" s="22" t="s">
        <v>325</v>
      </c>
      <c r="G25" s="31" t="s">
        <v>343</v>
      </c>
      <c r="H25" s="22" t="s">
        <v>331</v>
      </c>
      <c r="I25" s="22" t="s">
        <v>291</v>
      </c>
      <c r="J25" s="31" t="s">
        <v>344</v>
      </c>
    </row>
    <row r="26" ht="42" customHeight="1" spans="1:10">
      <c r="A26" s="141" t="s">
        <v>271</v>
      </c>
      <c r="B26" s="22" t="s">
        <v>337</v>
      </c>
      <c r="C26" s="22" t="s">
        <v>311</v>
      </c>
      <c r="D26" s="22" t="s">
        <v>345</v>
      </c>
      <c r="E26" s="31" t="s">
        <v>346</v>
      </c>
      <c r="F26" s="22" t="s">
        <v>325</v>
      </c>
      <c r="G26" s="31" t="s">
        <v>347</v>
      </c>
      <c r="H26" s="22" t="s">
        <v>315</v>
      </c>
      <c r="I26" s="22" t="s">
        <v>291</v>
      </c>
      <c r="J26" s="31" t="s">
        <v>348</v>
      </c>
    </row>
    <row r="27" ht="42" customHeight="1" spans="1:10">
      <c r="A27" s="141" t="s">
        <v>271</v>
      </c>
      <c r="B27" s="22" t="s">
        <v>337</v>
      </c>
      <c r="C27" s="22" t="s">
        <v>317</v>
      </c>
      <c r="D27" s="22" t="s">
        <v>318</v>
      </c>
      <c r="E27" s="31" t="s">
        <v>319</v>
      </c>
      <c r="F27" s="22" t="s">
        <v>288</v>
      </c>
      <c r="G27" s="31" t="s">
        <v>302</v>
      </c>
      <c r="H27" s="22" t="s">
        <v>303</v>
      </c>
      <c r="I27" s="22" t="s">
        <v>291</v>
      </c>
      <c r="J27" s="31" t="s">
        <v>320</v>
      </c>
    </row>
  </sheetData>
  <mergeCells count="8">
    <mergeCell ref="A3:J3"/>
    <mergeCell ref="A4:H4"/>
    <mergeCell ref="A8:A14"/>
    <mergeCell ref="A15:A21"/>
    <mergeCell ref="A22:A27"/>
    <mergeCell ref="B8:B14"/>
    <mergeCell ref="B15:B21"/>
    <mergeCell ref="B22:B27"/>
  </mergeCells>
  <printOptions horizontalCentered="1"/>
  <pageMargins left="0.96" right="0.96" top="0.72" bottom="0.72" header="0" footer="0"/>
  <pageSetup paperSize="9" scale="4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17" defaultRowHeight="14.25" customHeight="1" outlineLevelCol="5"/>
  <cols>
    <col min="1" max="16384" width="17" style="1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6">
        <v>1</v>
      </c>
      <c r="B2" s="127">
        <v>0</v>
      </c>
      <c r="C2" s="126">
        <v>1</v>
      </c>
      <c r="D2" s="128"/>
      <c r="E2" s="128"/>
      <c r="F2" s="125" t="s">
        <v>349</v>
      </c>
    </row>
    <row r="3" ht="42" customHeight="1" spans="1:6">
      <c r="A3" s="129" t="str">
        <f>"2025"&amp;"年部门政府性基金预算支出预算表"</f>
        <v>2025年部门政府性基金预算支出预算表</v>
      </c>
      <c r="B3" s="129" t="s">
        <v>350</v>
      </c>
      <c r="C3" s="130"/>
      <c r="D3" s="131"/>
      <c r="E3" s="131"/>
      <c r="F3" s="131"/>
    </row>
    <row r="4" ht="13.5" customHeight="1" spans="1:6">
      <c r="A4" s="6" t="str">
        <f>"单位名称："&amp;"昆明市妇女促进就业中心"</f>
        <v>单位名称：昆明市妇女促进就业中心</v>
      </c>
      <c r="B4" s="6" t="s">
        <v>351</v>
      </c>
      <c r="C4" s="126"/>
      <c r="D4" s="128"/>
      <c r="E4" s="128"/>
      <c r="F4" s="125" t="s">
        <v>1</v>
      </c>
    </row>
    <row r="5" ht="19.5" customHeight="1" spans="1:6">
      <c r="A5" s="132" t="s">
        <v>181</v>
      </c>
      <c r="B5" s="133" t="s">
        <v>72</v>
      </c>
      <c r="C5" s="132" t="s">
        <v>73</v>
      </c>
      <c r="D5" s="12" t="s">
        <v>352</v>
      </c>
      <c r="E5" s="13"/>
      <c r="F5" s="14"/>
    </row>
    <row r="6" ht="18.75" customHeight="1" spans="1:6">
      <c r="A6" s="134"/>
      <c r="B6" s="135"/>
      <c r="C6" s="134"/>
      <c r="D6" s="17" t="s">
        <v>55</v>
      </c>
      <c r="E6" s="12" t="s">
        <v>75</v>
      </c>
      <c r="F6" s="17" t="s">
        <v>76</v>
      </c>
    </row>
    <row r="7" ht="18.75" customHeight="1" spans="1:6">
      <c r="A7" s="72">
        <v>1</v>
      </c>
      <c r="B7" s="136" t="s">
        <v>83</v>
      </c>
      <c r="C7" s="72">
        <v>3</v>
      </c>
      <c r="D7" s="137">
        <v>4</v>
      </c>
      <c r="E7" s="137">
        <v>5</v>
      </c>
      <c r="F7" s="137">
        <v>6</v>
      </c>
    </row>
    <row r="8" ht="21" customHeight="1" spans="1:6">
      <c r="A8" s="22"/>
      <c r="B8" s="22"/>
      <c r="C8" s="22"/>
      <c r="D8" s="85"/>
      <c r="E8" s="85"/>
      <c r="F8" s="85"/>
    </row>
    <row r="9" ht="21" customHeight="1" spans="1:6">
      <c r="A9" s="22"/>
      <c r="B9" s="22"/>
      <c r="C9" s="22"/>
      <c r="D9" s="85"/>
      <c r="E9" s="85"/>
      <c r="F9" s="85"/>
    </row>
    <row r="10" ht="18.75" customHeight="1" spans="1:6">
      <c r="A10" s="138" t="s">
        <v>170</v>
      </c>
      <c r="B10" s="138" t="s">
        <v>170</v>
      </c>
      <c r="C10" s="139" t="s">
        <v>170</v>
      </c>
      <c r="D10" s="85"/>
      <c r="E10" s="85"/>
      <c r="F10" s="85"/>
    </row>
    <row r="11" customHeight="1" spans="1:6">
      <c r="A11" s="37" t="s">
        <v>353</v>
      </c>
      <c r="B11" s="37"/>
      <c r="C11" s="37"/>
      <c r="D11" s="37"/>
      <c r="E11" s="37"/>
      <c r="F11" s="3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F12" sqref="F12"/>
    </sheetView>
  </sheetViews>
  <sheetFormatPr defaultColWidth="9.14166666666667" defaultRowHeight="14.25" customHeight="1"/>
  <cols>
    <col min="1" max="1" width="12.625" style="1" customWidth="1"/>
    <col min="2" max="2" width="18.75" style="1" customWidth="1"/>
    <col min="3" max="3" width="12.125" style="1" customWidth="1"/>
    <col min="4" max="5" width="8.125" style="1" customWidth="1"/>
    <col min="6" max="7" width="4.375" style="1" customWidth="1"/>
    <col min="8" max="8" width="19.375" style="1" customWidth="1"/>
    <col min="9" max="9" width="7.375" style="1" customWidth="1"/>
    <col min="10" max="10" width="11.875" style="1" customWidth="1"/>
    <col min="11" max="11" width="10" style="1" customWidth="1"/>
    <col min="12" max="12" width="15.625" style="1" customWidth="1"/>
    <col min="13" max="13" width="17.5" style="1" customWidth="1"/>
    <col min="14" max="14" width="4.375" style="1" customWidth="1"/>
    <col min="15" max="15" width="8.125" style="1" customWidth="1"/>
    <col min="16" max="16" width="17.125" style="1" customWidth="1"/>
    <col min="17" max="17" width="11.875" style="1" customWidth="1"/>
    <col min="18" max="18" width="15.625" style="1" customWidth="1"/>
    <col min="19" max="19" width="8.875" style="1" customWidth="1"/>
    <col min="20" max="16384" width="9.14166666666667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9"/>
      <c r="C2" s="89"/>
      <c r="R2" s="4"/>
      <c r="S2" s="4" t="s">
        <v>354</v>
      </c>
    </row>
    <row r="3" ht="41.25" customHeight="1" spans="1:19">
      <c r="A3" s="78" t="str">
        <f>"2025"&amp;"年部门政府采购预算表"</f>
        <v>2025年部门政府采购预算表</v>
      </c>
      <c r="B3" s="70"/>
      <c r="C3" s="70"/>
      <c r="D3" s="5"/>
      <c r="E3" s="5"/>
      <c r="F3" s="5"/>
      <c r="G3" s="5"/>
      <c r="H3" s="5"/>
      <c r="I3" s="5"/>
      <c r="J3" s="5"/>
      <c r="K3" s="5"/>
      <c r="L3" s="5"/>
      <c r="M3" s="70"/>
      <c r="N3" s="5"/>
      <c r="O3" s="5"/>
      <c r="P3" s="70"/>
      <c r="Q3" s="5"/>
      <c r="R3" s="70"/>
      <c r="S3" s="70"/>
    </row>
    <row r="4" ht="18.75" customHeight="1" spans="1:19">
      <c r="A4" s="116" t="str">
        <f>"单位名称："&amp;"昆明市妇女促进就业中心"</f>
        <v>单位名称：昆明市妇女促进就业中心</v>
      </c>
      <c r="B4" s="91"/>
      <c r="C4" s="91"/>
      <c r="D4" s="8"/>
      <c r="E4" s="8"/>
      <c r="F4" s="8"/>
      <c r="G4" s="8"/>
      <c r="H4" s="8"/>
      <c r="I4" s="8"/>
      <c r="J4" s="8"/>
      <c r="K4" s="8"/>
      <c r="L4" s="8"/>
      <c r="R4" s="9"/>
      <c r="S4" s="125" t="s">
        <v>1</v>
      </c>
    </row>
    <row r="5" ht="15.75" customHeight="1" spans="1:19">
      <c r="A5" s="11" t="s">
        <v>180</v>
      </c>
      <c r="B5" s="92" t="s">
        <v>181</v>
      </c>
      <c r="C5" s="92" t="s">
        <v>355</v>
      </c>
      <c r="D5" s="93" t="s">
        <v>356</v>
      </c>
      <c r="E5" s="93" t="s">
        <v>357</v>
      </c>
      <c r="F5" s="93" t="s">
        <v>358</v>
      </c>
      <c r="G5" s="93" t="s">
        <v>359</v>
      </c>
      <c r="H5" s="93" t="s">
        <v>360</v>
      </c>
      <c r="I5" s="106" t="s">
        <v>188</v>
      </c>
      <c r="J5" s="106"/>
      <c r="K5" s="106"/>
      <c r="L5" s="106"/>
      <c r="M5" s="107"/>
      <c r="N5" s="106"/>
      <c r="O5" s="106"/>
      <c r="P5" s="86"/>
      <c r="Q5" s="106"/>
      <c r="R5" s="107"/>
      <c r="S5" s="87"/>
    </row>
    <row r="6" ht="17.25" customHeight="1" spans="1:19">
      <c r="A6" s="16"/>
      <c r="B6" s="94"/>
      <c r="C6" s="94"/>
      <c r="D6" s="95"/>
      <c r="E6" s="95"/>
      <c r="F6" s="95"/>
      <c r="G6" s="95"/>
      <c r="H6" s="95"/>
      <c r="I6" s="95" t="s">
        <v>55</v>
      </c>
      <c r="J6" s="95" t="s">
        <v>58</v>
      </c>
      <c r="K6" s="95" t="s">
        <v>361</v>
      </c>
      <c r="L6" s="95" t="s">
        <v>362</v>
      </c>
      <c r="M6" s="108" t="s">
        <v>363</v>
      </c>
      <c r="N6" s="109" t="s">
        <v>364</v>
      </c>
      <c r="O6" s="109"/>
      <c r="P6" s="114"/>
      <c r="Q6" s="109"/>
      <c r="R6" s="115"/>
      <c r="S6" s="96"/>
    </row>
    <row r="7" ht="54" customHeight="1" spans="1:19">
      <c r="A7" s="19"/>
      <c r="B7" s="96"/>
      <c r="C7" s="96"/>
      <c r="D7" s="97"/>
      <c r="E7" s="97"/>
      <c r="F7" s="97"/>
      <c r="G7" s="97"/>
      <c r="H7" s="97"/>
      <c r="I7" s="97"/>
      <c r="J7" s="97" t="s">
        <v>57</v>
      </c>
      <c r="K7" s="97"/>
      <c r="L7" s="97"/>
      <c r="M7" s="110"/>
      <c r="N7" s="97" t="s">
        <v>57</v>
      </c>
      <c r="O7" s="97" t="s">
        <v>64</v>
      </c>
      <c r="P7" s="96" t="s">
        <v>65</v>
      </c>
      <c r="Q7" s="97" t="s">
        <v>66</v>
      </c>
      <c r="R7" s="110" t="s">
        <v>67</v>
      </c>
      <c r="S7" s="96" t="s">
        <v>68</v>
      </c>
    </row>
    <row r="8" ht="18" customHeight="1" spans="1:19">
      <c r="A8" s="117">
        <v>1</v>
      </c>
      <c r="B8" s="117" t="s">
        <v>83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ht="21" customHeight="1" spans="1:19">
      <c r="A9" s="98" t="s">
        <v>198</v>
      </c>
      <c r="B9" s="99" t="s">
        <v>70</v>
      </c>
      <c r="C9" s="99" t="s">
        <v>267</v>
      </c>
      <c r="D9" s="100" t="s">
        <v>239</v>
      </c>
      <c r="E9" s="100" t="s">
        <v>365</v>
      </c>
      <c r="F9" s="100" t="s">
        <v>331</v>
      </c>
      <c r="G9" s="119">
        <v>1</v>
      </c>
      <c r="H9" s="85"/>
      <c r="I9" s="85">
        <v>5400</v>
      </c>
      <c r="J9" s="85">
        <v>5400</v>
      </c>
      <c r="K9" s="85"/>
      <c r="L9" s="85"/>
      <c r="M9" s="85"/>
      <c r="N9" s="85"/>
      <c r="O9" s="85"/>
      <c r="P9" s="85"/>
      <c r="Q9" s="85"/>
      <c r="R9" s="85"/>
      <c r="S9" s="85"/>
    </row>
    <row r="10" ht="21" customHeight="1" spans="1:19">
      <c r="A10" s="101" t="s">
        <v>170</v>
      </c>
      <c r="B10" s="102"/>
      <c r="C10" s="102"/>
      <c r="D10" s="103"/>
      <c r="E10" s="103"/>
      <c r="F10" s="103"/>
      <c r="G10" s="120"/>
      <c r="H10" s="85"/>
      <c r="I10" s="85">
        <v>5400</v>
      </c>
      <c r="J10" s="85">
        <v>5400</v>
      </c>
      <c r="K10" s="85"/>
      <c r="L10" s="85"/>
      <c r="M10" s="85"/>
      <c r="N10" s="85"/>
      <c r="O10" s="85"/>
      <c r="P10" s="85"/>
      <c r="Q10" s="85"/>
      <c r="R10" s="85"/>
      <c r="S10" s="85"/>
    </row>
    <row r="11" ht="21" customHeight="1" spans="1:19">
      <c r="A11" s="121" t="s">
        <v>366</v>
      </c>
      <c r="B11" s="122"/>
      <c r="C11" s="122"/>
      <c r="D11" s="121"/>
      <c r="E11" s="121"/>
      <c r="F11" s="121"/>
      <c r="G11" s="123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5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F1" workbookViewId="0">
      <pane ySplit="1" topLeftCell="A2" activePane="bottomLeft" state="frozen"/>
      <selection/>
      <selection pane="bottomLeft" activeCell="F11" sqref="F11"/>
    </sheetView>
  </sheetViews>
  <sheetFormatPr defaultColWidth="9.14166666666667" defaultRowHeight="14.25" customHeight="1"/>
  <cols>
    <col min="1" max="5" width="39.1416666666667" style="1" customWidth="1"/>
    <col min="6" max="6" width="27.575" style="1" customWidth="1"/>
    <col min="7" max="7" width="28.575" style="1" customWidth="1"/>
    <col min="8" max="8" width="28.1416666666667" style="1" customWidth="1"/>
    <col min="9" max="9" width="39.1416666666667" style="1" customWidth="1"/>
    <col min="10" max="18" width="20.425" style="1" customWidth="1"/>
    <col min="19" max="20" width="20.2833333333333" style="1" customWidth="1"/>
    <col min="21" max="16384" width="9.14166666666667" style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2"/>
      <c r="B2" s="89"/>
      <c r="C2" s="89"/>
      <c r="D2" s="89"/>
      <c r="E2" s="89"/>
      <c r="F2" s="89"/>
      <c r="G2" s="89"/>
      <c r="H2" s="82"/>
      <c r="I2" s="82"/>
      <c r="J2" s="82"/>
      <c r="K2" s="82"/>
      <c r="L2" s="82"/>
      <c r="M2" s="82"/>
      <c r="N2" s="104"/>
      <c r="O2" s="82"/>
      <c r="P2" s="82"/>
      <c r="Q2" s="89"/>
      <c r="R2" s="82"/>
      <c r="S2" s="112"/>
      <c r="T2" s="112" t="s">
        <v>367</v>
      </c>
    </row>
    <row r="3" ht="41.25" customHeight="1" spans="1:20">
      <c r="A3" s="78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90"/>
      <c r="I3" s="90"/>
      <c r="J3" s="90"/>
      <c r="K3" s="90"/>
      <c r="L3" s="90"/>
      <c r="M3" s="90"/>
      <c r="N3" s="105"/>
      <c r="O3" s="90"/>
      <c r="P3" s="90"/>
      <c r="Q3" s="70"/>
      <c r="R3" s="90"/>
      <c r="S3" s="105"/>
      <c r="T3" s="70"/>
    </row>
    <row r="4" ht="22.5" customHeight="1" spans="1:20">
      <c r="A4" s="79" t="str">
        <f>"单位名称："&amp;"昆明市妇女促进就业中心"</f>
        <v>单位名称：昆明市妇女促进就业中心</v>
      </c>
      <c r="B4" s="91"/>
      <c r="C4" s="91"/>
      <c r="D4" s="91"/>
      <c r="E4" s="91"/>
      <c r="F4" s="91"/>
      <c r="G4" s="91"/>
      <c r="H4" s="80"/>
      <c r="I4" s="80"/>
      <c r="J4" s="80"/>
      <c r="K4" s="80"/>
      <c r="L4" s="80"/>
      <c r="M4" s="80"/>
      <c r="N4" s="104"/>
      <c r="O4" s="82"/>
      <c r="P4" s="82"/>
      <c r="Q4" s="89"/>
      <c r="R4" s="82"/>
      <c r="S4" s="113"/>
      <c r="T4" s="112" t="s">
        <v>1</v>
      </c>
    </row>
    <row r="5" ht="24" customHeight="1" spans="1:20">
      <c r="A5" s="11" t="s">
        <v>180</v>
      </c>
      <c r="B5" s="92" t="s">
        <v>181</v>
      </c>
      <c r="C5" s="92" t="s">
        <v>355</v>
      </c>
      <c r="D5" s="92" t="s">
        <v>368</v>
      </c>
      <c r="E5" s="92" t="s">
        <v>369</v>
      </c>
      <c r="F5" s="92" t="s">
        <v>370</v>
      </c>
      <c r="G5" s="92" t="s">
        <v>371</v>
      </c>
      <c r="H5" s="93" t="s">
        <v>372</v>
      </c>
      <c r="I5" s="93" t="s">
        <v>373</v>
      </c>
      <c r="J5" s="106" t="s">
        <v>188</v>
      </c>
      <c r="K5" s="106"/>
      <c r="L5" s="106"/>
      <c r="M5" s="106"/>
      <c r="N5" s="107"/>
      <c r="O5" s="106"/>
      <c r="P5" s="106"/>
      <c r="Q5" s="86"/>
      <c r="R5" s="106"/>
      <c r="S5" s="107"/>
      <c r="T5" s="87"/>
    </row>
    <row r="6" ht="24" customHeight="1" spans="1:20">
      <c r="A6" s="16"/>
      <c r="B6" s="94"/>
      <c r="C6" s="94"/>
      <c r="D6" s="94"/>
      <c r="E6" s="94"/>
      <c r="F6" s="94"/>
      <c r="G6" s="94"/>
      <c r="H6" s="95"/>
      <c r="I6" s="95"/>
      <c r="J6" s="95" t="s">
        <v>55</v>
      </c>
      <c r="K6" s="95" t="s">
        <v>58</v>
      </c>
      <c r="L6" s="95" t="s">
        <v>361</v>
      </c>
      <c r="M6" s="95" t="s">
        <v>362</v>
      </c>
      <c r="N6" s="108" t="s">
        <v>363</v>
      </c>
      <c r="O6" s="109" t="s">
        <v>364</v>
      </c>
      <c r="P6" s="109"/>
      <c r="Q6" s="114"/>
      <c r="R6" s="109"/>
      <c r="S6" s="115"/>
      <c r="T6" s="96"/>
    </row>
    <row r="7" ht="54" customHeight="1" spans="1:20">
      <c r="A7" s="19"/>
      <c r="B7" s="96"/>
      <c r="C7" s="96"/>
      <c r="D7" s="96"/>
      <c r="E7" s="96"/>
      <c r="F7" s="96"/>
      <c r="G7" s="96"/>
      <c r="H7" s="97"/>
      <c r="I7" s="97"/>
      <c r="J7" s="97"/>
      <c r="K7" s="97" t="s">
        <v>57</v>
      </c>
      <c r="L7" s="97"/>
      <c r="M7" s="97"/>
      <c r="N7" s="110"/>
      <c r="O7" s="97" t="s">
        <v>57</v>
      </c>
      <c r="P7" s="97" t="s">
        <v>64</v>
      </c>
      <c r="Q7" s="96" t="s">
        <v>65</v>
      </c>
      <c r="R7" s="97" t="s">
        <v>66</v>
      </c>
      <c r="S7" s="110" t="s">
        <v>67</v>
      </c>
      <c r="T7" s="96" t="s">
        <v>68</v>
      </c>
    </row>
    <row r="8" ht="17.25" customHeight="1" spans="1:20">
      <c r="A8" s="20">
        <v>1</v>
      </c>
      <c r="B8" s="96">
        <v>2</v>
      </c>
      <c r="C8" s="20">
        <v>3</v>
      </c>
      <c r="D8" s="20">
        <v>4</v>
      </c>
      <c r="E8" s="96">
        <v>5</v>
      </c>
      <c r="F8" s="20">
        <v>6</v>
      </c>
      <c r="G8" s="20">
        <v>7</v>
      </c>
      <c r="H8" s="96">
        <v>8</v>
      </c>
      <c r="I8" s="20">
        <v>9</v>
      </c>
      <c r="J8" s="20">
        <v>10</v>
      </c>
      <c r="K8" s="96">
        <v>11</v>
      </c>
      <c r="L8" s="20">
        <v>12</v>
      </c>
      <c r="M8" s="20">
        <v>13</v>
      </c>
      <c r="N8" s="96">
        <v>14</v>
      </c>
      <c r="O8" s="20">
        <v>15</v>
      </c>
      <c r="P8" s="20">
        <v>16</v>
      </c>
      <c r="Q8" s="96">
        <v>17</v>
      </c>
      <c r="R8" s="20">
        <v>18</v>
      </c>
      <c r="S8" s="20">
        <v>19</v>
      </c>
      <c r="T8" s="20">
        <v>20</v>
      </c>
    </row>
    <row r="9" ht="21" customHeight="1" spans="1:20">
      <c r="A9" s="98"/>
      <c r="B9" s="99"/>
      <c r="C9" s="99"/>
      <c r="D9" s="99"/>
      <c r="E9" s="99"/>
      <c r="F9" s="99"/>
      <c r="G9" s="99"/>
      <c r="H9" s="100"/>
      <c r="I9" s="100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101" t="s">
        <v>170</v>
      </c>
      <c r="B10" s="102"/>
      <c r="C10" s="102"/>
      <c r="D10" s="102"/>
      <c r="E10" s="102"/>
      <c r="F10" s="102"/>
      <c r="G10" s="102"/>
      <c r="H10" s="103"/>
      <c r="I10" s="111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customHeight="1" spans="6:6">
      <c r="F11" s="1" t="s">
        <v>374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K12" sqref="K12"/>
    </sheetView>
  </sheetViews>
  <sheetFormatPr defaultColWidth="9.14166666666667" defaultRowHeight="14.25" customHeight="1"/>
  <cols>
    <col min="1" max="1" width="17.125" style="1" customWidth="1"/>
    <col min="2" max="2" width="5.125" style="1" customWidth="1"/>
    <col min="3" max="3" width="11.875" style="1" customWidth="1"/>
    <col min="4" max="4" width="10" style="1" customWidth="1"/>
    <col min="5" max="17" width="6.25" style="1" customWidth="1"/>
    <col min="18" max="18" width="13.125" style="1" customWidth="1"/>
    <col min="19" max="19" width="11.25" style="1" customWidth="1"/>
    <col min="20" max="20" width="7.875" style="1" customWidth="1"/>
    <col min="21" max="23" width="6.25" style="1" customWidth="1"/>
    <col min="24" max="24" width="13.125" style="1" customWidth="1"/>
    <col min="25" max="16384" width="9.14166666666667" style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7"/>
      <c r="W2" s="4"/>
      <c r="X2" s="4" t="s">
        <v>375</v>
      </c>
    </row>
    <row r="3" ht="41.25" customHeight="1" spans="1:24">
      <c r="A3" s="78" t="str">
        <f>"2025"&amp;"年市对下转移支付预算表"</f>
        <v>2025年市对下转移支付预算表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70"/>
      <c r="X3" s="70"/>
    </row>
    <row r="4" ht="18" customHeight="1" spans="1:24">
      <c r="A4" s="79" t="str">
        <f>"单位名称："&amp;"昆明市妇女促进就业中心"</f>
        <v>单位名称：昆明市妇女促进就业中心</v>
      </c>
      <c r="B4" s="80"/>
      <c r="C4" s="80"/>
      <c r="D4" s="81"/>
      <c r="E4" s="82"/>
      <c r="F4" s="82"/>
      <c r="G4" s="82"/>
      <c r="H4" s="82"/>
      <c r="I4" s="82"/>
      <c r="W4" s="9"/>
      <c r="X4" s="9" t="s">
        <v>1</v>
      </c>
    </row>
    <row r="5" ht="19.5" customHeight="1" spans="1:24">
      <c r="A5" s="29" t="s">
        <v>376</v>
      </c>
      <c r="B5" s="12" t="s">
        <v>188</v>
      </c>
      <c r="C5" s="13"/>
      <c r="D5" s="13"/>
      <c r="E5" s="12" t="s">
        <v>377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6"/>
      <c r="X5" s="87"/>
    </row>
    <row r="6" ht="40.5" customHeight="1" spans="1:24">
      <c r="A6" s="20"/>
      <c r="B6" s="30" t="s">
        <v>55</v>
      </c>
      <c r="C6" s="11" t="s">
        <v>58</v>
      </c>
      <c r="D6" s="83" t="s">
        <v>361</v>
      </c>
      <c r="E6" s="50" t="s">
        <v>378</v>
      </c>
      <c r="F6" s="50" t="s">
        <v>379</v>
      </c>
      <c r="G6" s="50" t="s">
        <v>380</v>
      </c>
      <c r="H6" s="50" t="s">
        <v>381</v>
      </c>
      <c r="I6" s="50" t="s">
        <v>382</v>
      </c>
      <c r="J6" s="50" t="s">
        <v>383</v>
      </c>
      <c r="K6" s="50" t="s">
        <v>384</v>
      </c>
      <c r="L6" s="50" t="s">
        <v>385</v>
      </c>
      <c r="M6" s="50" t="s">
        <v>386</v>
      </c>
      <c r="N6" s="50" t="s">
        <v>387</v>
      </c>
      <c r="O6" s="50" t="s">
        <v>388</v>
      </c>
      <c r="P6" s="50" t="s">
        <v>389</v>
      </c>
      <c r="Q6" s="50" t="s">
        <v>390</v>
      </c>
      <c r="R6" s="50" t="s">
        <v>391</v>
      </c>
      <c r="S6" s="50" t="s">
        <v>392</v>
      </c>
      <c r="T6" s="50" t="s">
        <v>393</v>
      </c>
      <c r="U6" s="50" t="s">
        <v>394</v>
      </c>
      <c r="V6" s="50" t="s">
        <v>395</v>
      </c>
      <c r="W6" s="50" t="s">
        <v>396</v>
      </c>
      <c r="X6" s="88" t="s">
        <v>397</v>
      </c>
    </row>
    <row r="7" ht="19.5" customHeight="1" spans="1:24">
      <c r="A7" s="21">
        <v>1</v>
      </c>
      <c r="B7" s="21">
        <v>2</v>
      </c>
      <c r="C7" s="21">
        <v>3</v>
      </c>
      <c r="D7" s="84">
        <v>4</v>
      </c>
      <c r="E7" s="38">
        <v>5</v>
      </c>
      <c r="F7" s="21">
        <v>6</v>
      </c>
      <c r="G7" s="21">
        <v>7</v>
      </c>
      <c r="H7" s="84">
        <v>8</v>
      </c>
      <c r="I7" s="21">
        <v>9</v>
      </c>
      <c r="J7" s="21">
        <v>10</v>
      </c>
      <c r="K7" s="21">
        <v>11</v>
      </c>
      <c r="L7" s="84">
        <v>12</v>
      </c>
      <c r="M7" s="21">
        <v>13</v>
      </c>
      <c r="N7" s="21">
        <v>14</v>
      </c>
      <c r="O7" s="21">
        <v>15</v>
      </c>
      <c r="P7" s="84">
        <v>16</v>
      </c>
      <c r="Q7" s="21">
        <v>17</v>
      </c>
      <c r="R7" s="21">
        <v>18</v>
      </c>
      <c r="S7" s="21">
        <v>19</v>
      </c>
      <c r="T7" s="84">
        <v>20</v>
      </c>
      <c r="U7" s="84">
        <v>21</v>
      </c>
      <c r="V7" s="84">
        <v>22</v>
      </c>
      <c r="W7" s="38">
        <v>23</v>
      </c>
      <c r="X7" s="38">
        <v>24</v>
      </c>
    </row>
    <row r="8" ht="19.5" customHeight="1" spans="1:24">
      <c r="A8" s="31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ht="19.5" customHeight="1" spans="1:24">
      <c r="A9" s="7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customHeight="1" spans="1:10">
      <c r="A10" s="76" t="s">
        <v>398</v>
      </c>
      <c r="B10" s="76"/>
      <c r="C10" s="76"/>
      <c r="D10" s="76"/>
      <c r="E10" s="76"/>
      <c r="F10" s="76"/>
      <c r="G10" s="76"/>
      <c r="H10" s="76"/>
      <c r="I10" s="76"/>
      <c r="J10" s="76"/>
    </row>
  </sheetData>
  <mergeCells count="6">
    <mergeCell ref="A3:X3"/>
    <mergeCell ref="A4:I4"/>
    <mergeCell ref="B5:D5"/>
    <mergeCell ref="E5:X5"/>
    <mergeCell ref="A10:J10"/>
    <mergeCell ref="A5:A6"/>
  </mergeCells>
  <printOptions horizontalCentered="1"/>
  <pageMargins left="0.96" right="0.96" top="0.72" bottom="0.72" header="0" footer="0"/>
  <pageSetup paperSize="9" scale="6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D9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399</v>
      </c>
    </row>
    <row r="3" ht="41.25" customHeight="1" spans="1:10">
      <c r="A3" s="69" t="str">
        <f>"2025"&amp;"年市对下转移支付绩效目标表"</f>
        <v>2025年市对下转移支付绩效目标表</v>
      </c>
      <c r="B3" s="5"/>
      <c r="C3" s="5"/>
      <c r="D3" s="5"/>
      <c r="E3" s="5"/>
      <c r="F3" s="70"/>
      <c r="G3" s="5"/>
      <c r="H3" s="70"/>
      <c r="I3" s="70"/>
      <c r="J3" s="5"/>
    </row>
    <row r="4" ht="17.25" customHeight="1" spans="1:1">
      <c r="A4" s="6" t="str">
        <f>"单位名称："&amp;"昆明市妇女促进就业中心"</f>
        <v>单位名称：昆明市妇女促进就业中心</v>
      </c>
    </row>
    <row r="5" ht="44.25" customHeight="1" spans="1:10">
      <c r="A5" s="71" t="s">
        <v>376</v>
      </c>
      <c r="B5" s="71" t="s">
        <v>275</v>
      </c>
      <c r="C5" s="71" t="s">
        <v>276</v>
      </c>
      <c r="D5" s="71" t="s">
        <v>277</v>
      </c>
      <c r="E5" s="71" t="s">
        <v>278</v>
      </c>
      <c r="F5" s="72" t="s">
        <v>279</v>
      </c>
      <c r="G5" s="71" t="s">
        <v>280</v>
      </c>
      <c r="H5" s="72" t="s">
        <v>281</v>
      </c>
      <c r="I5" s="72" t="s">
        <v>282</v>
      </c>
      <c r="J5" s="71" t="s">
        <v>283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1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1"/>
      <c r="B8" s="22"/>
      <c r="C8" s="22"/>
      <c r="D8" s="22"/>
      <c r="E8" s="31"/>
      <c r="F8" s="22"/>
      <c r="G8" s="31"/>
      <c r="H8" s="22"/>
      <c r="I8" s="22"/>
      <c r="J8" s="31"/>
    </row>
    <row r="9" customHeight="1" spans="1:4">
      <c r="A9" s="76" t="s">
        <v>400</v>
      </c>
      <c r="B9" s="76"/>
      <c r="C9" s="76"/>
      <c r="D9" s="76"/>
    </row>
  </sheetData>
  <mergeCells count="3">
    <mergeCell ref="A3:J3"/>
    <mergeCell ref="A4:H4"/>
    <mergeCell ref="A9:D9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8.625" defaultRowHeight="14.25" customHeight="1"/>
  <cols>
    <col min="1" max="16384" width="8.625" style="1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0" t="s">
        <v>401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"单位名称："&amp;"昆明市妇女促进就业中心"</f>
        <v>单位名称：昆明市妇女促进就业中心</v>
      </c>
      <c r="B4" s="47"/>
      <c r="C4" s="47"/>
      <c r="D4" s="48"/>
      <c r="F4" s="45"/>
      <c r="G4" s="44"/>
      <c r="H4" s="44"/>
      <c r="I4" s="68" t="s">
        <v>1</v>
      </c>
    </row>
    <row r="5" ht="28.5" customHeight="1" spans="1:9">
      <c r="A5" s="49" t="s">
        <v>180</v>
      </c>
      <c r="B5" s="50" t="s">
        <v>181</v>
      </c>
      <c r="C5" s="51" t="s">
        <v>402</v>
      </c>
      <c r="D5" s="49" t="s">
        <v>403</v>
      </c>
      <c r="E5" s="49" t="s">
        <v>404</v>
      </c>
      <c r="F5" s="49" t="s">
        <v>405</v>
      </c>
      <c r="G5" s="50" t="s">
        <v>406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359</v>
      </c>
      <c r="H6" s="50" t="s">
        <v>407</v>
      </c>
      <c r="I6" s="50" t="s">
        <v>408</v>
      </c>
    </row>
    <row r="7" ht="17.25" customHeight="1" spans="1:9">
      <c r="A7" s="54" t="s">
        <v>82</v>
      </c>
      <c r="B7" s="55"/>
      <c r="C7" s="56" t="s">
        <v>83</v>
      </c>
      <c r="D7" s="54" t="s">
        <v>84</v>
      </c>
      <c r="E7" s="57" t="s">
        <v>85</v>
      </c>
      <c r="F7" s="54" t="s">
        <v>86</v>
      </c>
      <c r="G7" s="56" t="s">
        <v>87</v>
      </c>
      <c r="H7" s="58" t="s">
        <v>88</v>
      </c>
      <c r="I7" s="57" t="s">
        <v>89</v>
      </c>
    </row>
    <row r="8" ht="19.5" customHeight="1" spans="1:9">
      <c r="A8" s="59"/>
      <c r="B8" s="33"/>
      <c r="C8" s="33"/>
      <c r="D8" s="31"/>
      <c r="E8" s="22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customHeight="1" spans="1:9">
      <c r="A10" s="66" t="s">
        <v>409</v>
      </c>
      <c r="B10" s="66"/>
      <c r="C10" s="66"/>
      <c r="D10" s="66"/>
      <c r="E10" s="67"/>
      <c r="F10" s="67"/>
      <c r="G10" s="67"/>
      <c r="H10" s="67"/>
      <c r="I10" s="67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9" sqref="G9"/>
    </sheetView>
  </sheetViews>
  <sheetFormatPr defaultColWidth="9.14166666666667" defaultRowHeight="14.25" customHeight="1"/>
  <cols>
    <col min="1" max="3" width="8.125" style="1" customWidth="1"/>
    <col min="4" max="7" width="11.875" style="1" customWidth="1"/>
    <col min="8" max="8" width="5.125" style="1" customWidth="1"/>
    <col min="9" max="9" width="11.875" style="1" customWidth="1"/>
    <col min="10" max="10" width="13.75" style="1" customWidth="1"/>
    <col min="11" max="11" width="15.625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410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"单位名称："&amp;"昆明市妇女促进就业中心"</f>
        <v>单位名称：昆明市妇女促进就业中心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255</v>
      </c>
      <c r="B5" s="10" t="s">
        <v>183</v>
      </c>
      <c r="C5" s="10" t="s">
        <v>256</v>
      </c>
      <c r="D5" s="11" t="s">
        <v>184</v>
      </c>
      <c r="E5" s="11" t="s">
        <v>185</v>
      </c>
      <c r="F5" s="11" t="s">
        <v>257</v>
      </c>
      <c r="G5" s="11" t="s">
        <v>258</v>
      </c>
      <c r="H5" s="29" t="s">
        <v>55</v>
      </c>
      <c r="I5" s="12" t="s">
        <v>411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18.75" customHeight="1" spans="1:11">
      <c r="A9" s="31"/>
      <c r="B9" s="22"/>
      <c r="C9" s="31"/>
      <c r="D9" s="31"/>
      <c r="E9" s="31"/>
      <c r="F9" s="31"/>
      <c r="G9" s="31"/>
      <c r="H9" s="32"/>
      <c r="I9" s="39"/>
      <c r="J9" s="39"/>
      <c r="K9" s="32"/>
    </row>
    <row r="10" ht="18.75" customHeight="1" spans="1:11">
      <c r="A10" s="33"/>
      <c r="B10" s="22"/>
      <c r="C10" s="22"/>
      <c r="D10" s="22"/>
      <c r="E10" s="22"/>
      <c r="F10" s="22"/>
      <c r="G10" s="22"/>
      <c r="H10" s="24"/>
      <c r="I10" s="24"/>
      <c r="J10" s="24"/>
      <c r="K10" s="32"/>
    </row>
    <row r="11" ht="18.75" customHeight="1" spans="1:11">
      <c r="A11" s="34" t="s">
        <v>170</v>
      </c>
      <c r="B11" s="35"/>
      <c r="C11" s="35"/>
      <c r="D11" s="35"/>
      <c r="E11" s="35"/>
      <c r="F11" s="35"/>
      <c r="G11" s="36"/>
      <c r="H11" s="24"/>
      <c r="I11" s="24"/>
      <c r="J11" s="24"/>
      <c r="K11" s="32"/>
    </row>
    <row r="12" customHeight="1" spans="1:6">
      <c r="A12" s="37" t="s">
        <v>412</v>
      </c>
      <c r="B12" s="37"/>
      <c r="C12" s="37"/>
      <c r="D12" s="37"/>
      <c r="E12" s="37"/>
      <c r="F12" s="37"/>
    </row>
  </sheetData>
  <mergeCells count="16">
    <mergeCell ref="A3:K3"/>
    <mergeCell ref="A4:G4"/>
    <mergeCell ref="I5:K5"/>
    <mergeCell ref="A11:G11"/>
    <mergeCell ref="A12:F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opLeftCell="D1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413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"单位名称："&amp;"昆明市妇女促进就业中心"</f>
        <v>单位名称：昆明市妇女促进就业中心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256</v>
      </c>
      <c r="B5" s="10" t="s">
        <v>255</v>
      </c>
      <c r="C5" s="10" t="s">
        <v>183</v>
      </c>
      <c r="D5" s="11" t="s">
        <v>414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/>
      <c r="C9" s="23"/>
      <c r="D9" s="22"/>
      <c r="E9" s="24">
        <v>130000</v>
      </c>
      <c r="F9" s="24">
        <v>282600</v>
      </c>
      <c r="G9" s="24">
        <v>282600</v>
      </c>
    </row>
    <row r="10" ht="18.75" customHeight="1" spans="1:7">
      <c r="A10" s="22"/>
      <c r="B10" s="22" t="s">
        <v>415</v>
      </c>
      <c r="C10" s="22" t="s">
        <v>263</v>
      </c>
      <c r="D10" s="22" t="s">
        <v>416</v>
      </c>
      <c r="E10" s="24">
        <v>27400</v>
      </c>
      <c r="F10" s="24">
        <v>180000</v>
      </c>
      <c r="G10" s="24">
        <v>180000</v>
      </c>
    </row>
    <row r="11" ht="18.75" customHeight="1" spans="1:7">
      <c r="A11" s="25"/>
      <c r="B11" s="22" t="s">
        <v>415</v>
      </c>
      <c r="C11" s="22" t="s">
        <v>267</v>
      </c>
      <c r="D11" s="22" t="s">
        <v>416</v>
      </c>
      <c r="E11" s="24">
        <v>102600</v>
      </c>
      <c r="F11" s="24">
        <v>102600</v>
      </c>
      <c r="G11" s="24">
        <v>102600</v>
      </c>
    </row>
    <row r="12" ht="18.75" customHeight="1" spans="1:7">
      <c r="A12" s="26" t="s">
        <v>55</v>
      </c>
      <c r="B12" s="27" t="s">
        <v>417</v>
      </c>
      <c r="C12" s="27"/>
      <c r="D12" s="28"/>
      <c r="E12" s="24">
        <v>130000</v>
      </c>
      <c r="F12" s="24">
        <v>282600</v>
      </c>
      <c r="G12" s="24">
        <v>282600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子衿</cp:lastModifiedBy>
  <dcterms:created xsi:type="dcterms:W3CDTF">2025-02-08T03:08:53Z</dcterms:created>
  <dcterms:modified xsi:type="dcterms:W3CDTF">2025-02-08T03:15:59Z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F913ADD5708142A7A0EFDF770969F8BC_12</vt:lpwstr>
  </property>
</Properties>
</file>